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0680" windowHeight="5925" tabRatio="882" activeTab="1"/>
  </bookViews>
  <sheets>
    <sheet name="QCI" sheetId="1" r:id="rId1"/>
    <sheet name="Cronograma" sheetId="2" r:id="rId2"/>
    <sheet name="Mês01" sheetId="3" r:id="rId3"/>
    <sheet name="Mês02" sheetId="4" r:id="rId4"/>
    <sheet name="Mês03" sheetId="5" r:id="rId5"/>
    <sheet name="Mês04" sheetId="6" r:id="rId6"/>
    <sheet name="Mês06" sheetId="7" r:id="rId7"/>
    <sheet name="Mês05" sheetId="8" r:id="rId8"/>
    <sheet name="Mês07" sheetId="9" r:id="rId9"/>
    <sheet name="Mês08" sheetId="10" r:id="rId10"/>
  </sheets>
  <definedNames>
    <definedName name="_xlnm.Print_Area" localSheetId="1">'Cronograma'!$B$2:$CA$101</definedName>
    <definedName name="_xlnm.Print_Area" localSheetId="2">'Mês01'!$B$1:$BP$219</definedName>
    <definedName name="_xlnm.Print_Area" localSheetId="3">'Mês02'!$B$1:$BP$219</definedName>
    <definedName name="_xlnm.Print_Area" localSheetId="4">'Mês03'!$B$1:$BP$219</definedName>
    <definedName name="_xlnm.Print_Area" localSheetId="5">'Mês04'!$B$1:$BP$219</definedName>
    <definedName name="_xlnm.Print_Area" localSheetId="7">'Mês05'!$B$1:$BP$219</definedName>
    <definedName name="_xlnm.Print_Area" localSheetId="6">'Mês06'!$B$1:$BP$219</definedName>
    <definedName name="_xlnm.Print_Area" localSheetId="8">'Mês07'!$B$1:$BP$219</definedName>
    <definedName name="_xlnm.Print_Area" localSheetId="9">'Mês08'!$B$1:$BP$219</definedName>
    <definedName name="_xlnm.Print_Area" localSheetId="0">'QCI'!$A$1:$AN$83</definedName>
    <definedName name="_xlnm.Print_Titles" localSheetId="1">'Cronograma'!$1:$12</definedName>
    <definedName name="_xlnm.Print_Titles" localSheetId="0">'QCI'!$1:$19</definedName>
  </definedNames>
  <calcPr fullCalcOnLoad="1"/>
</workbook>
</file>

<file path=xl/sharedStrings.xml><?xml version="1.0" encoding="utf-8"?>
<sst xmlns="http://schemas.openxmlformats.org/spreadsheetml/2006/main" count="794" uniqueCount="169">
  <si>
    <t>PROPONENTE</t>
  </si>
  <si>
    <t>ITEM</t>
  </si>
  <si>
    <t>RESPONSÁVEL TÉCNICO - CREA</t>
  </si>
  <si>
    <t>CONTRATO Nº</t>
  </si>
  <si>
    <t xml:space="preserve">EMPREENDIMENTO       </t>
  </si>
  <si>
    <t xml:space="preserve">PROGRAMA                      </t>
  </si>
  <si>
    <t xml:space="preserve">PROPONENTE                </t>
  </si>
  <si>
    <t xml:space="preserve">MUNICÍPIO                           </t>
  </si>
  <si>
    <t xml:space="preserve">CONSTRUTORA                 </t>
  </si>
  <si>
    <t xml:space="preserve">RESPONSÁVEL TÉCNICO </t>
  </si>
  <si>
    <t xml:space="preserve">VALOR DO INVESTIMENTO            </t>
  </si>
  <si>
    <t xml:space="preserve">VALOR DO REPASSE                       </t>
  </si>
  <si>
    <t xml:space="preserve">VALOR DA CONTRAPARTIDA   </t>
  </si>
  <si>
    <t>RELATÓRIO DE EXECUÇÃO FÍSICO-FINANCEIRO</t>
  </si>
  <si>
    <t>FÍSICO</t>
  </si>
  <si>
    <t>NO PERÍODO</t>
  </si>
  <si>
    <t>SERVIÇOS</t>
  </si>
  <si>
    <t>DESCRIÇÃO DOS SERVIÇOS</t>
  </si>
  <si>
    <t>VALOR DOS</t>
  </si>
  <si>
    <t>PROGRAMADO - %</t>
  </si>
  <si>
    <t>EXECUTADO - %</t>
  </si>
  <si>
    <t>TOTAL</t>
  </si>
  <si>
    <t>LOCAL E DATA</t>
  </si>
  <si>
    <t>VISTO  CEF</t>
  </si>
  <si>
    <t>FINANCEIRO</t>
  </si>
  <si>
    <t>REALIZADO NO PERÍODO</t>
  </si>
  <si>
    <t>REALIZADO ATÉ O PERÍODO</t>
  </si>
  <si>
    <t>CRONOGRAMA FÍSICO-FINANCEIRO GLOBAL</t>
  </si>
  <si>
    <t>FÍSICA</t>
  </si>
  <si>
    <t>FINANCEIRA</t>
  </si>
  <si>
    <t>A</t>
  </si>
  <si>
    <t>VALOR  DOS</t>
  </si>
  <si>
    <t>PESO</t>
  </si>
  <si>
    <t>%</t>
  </si>
  <si>
    <t>SERVIÇOS  R$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</si>
  <si>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</si>
  <si>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</si>
  <si>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</si>
  <si>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</si>
  <si>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</si>
  <si>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</si>
  <si>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</si>
  <si>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</si>
  <si>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SERVIÇOS  A  EXECUTAR  -  Em %</t>
  </si>
  <si>
    <t>ACUMULADO ATÉ O PERÍODO</t>
  </si>
  <si>
    <t>TOTAL SIMPLES - %</t>
  </si>
  <si>
    <t>TOTAL SIMPLES - R$</t>
  </si>
  <si>
    <t>TOTAL ACUMULADO - %</t>
  </si>
  <si>
    <t>TOTAL ACUMULADO - R$</t>
  </si>
  <si>
    <t>VALOR DO INVESTIMENTO</t>
  </si>
  <si>
    <t>VALOR DO REPASSE</t>
  </si>
  <si>
    <t xml:space="preserve">VALOR DA CONTRAPARTIDA </t>
  </si>
  <si>
    <t>PERÍODO :</t>
  </si>
  <si>
    <t>DATA</t>
  </si>
  <si>
    <t>VISTO   CEF</t>
  </si>
  <si>
    <t>VALOR DA CONTRAPARTIDA</t>
  </si>
  <si>
    <t>PROGRAMA</t>
  </si>
  <si>
    <t>EMPREENDIMENTO</t>
  </si>
  <si>
    <t>MUNICÍPIO</t>
  </si>
  <si>
    <t>CONSTRUTORA</t>
  </si>
  <si>
    <t>RESPONSÁVEL TÉCNICO</t>
  </si>
  <si>
    <t>CP</t>
  </si>
  <si>
    <t>FÍS</t>
  </si>
  <si>
    <t>À</t>
  </si>
  <si>
    <t>CAIXA ECONÔMICA FEDERAL</t>
  </si>
  <si>
    <t>REDUR/LD</t>
  </si>
  <si>
    <t>Ref.:</t>
  </si>
  <si>
    <t>Contrato de repasse nº</t>
  </si>
  <si>
    <t>Programa:</t>
  </si>
  <si>
    <t>Senhor Supervisor de filial</t>
  </si>
  <si>
    <t>Vimos, pelo presente, solicitar a essa CAIXA ECONÔMICA FEDERAL, a liberação de recursos do(s) contrato(s) sob referência, no valor abaixo discriminado</t>
  </si>
  <si>
    <t>e, para tanto, anexamos a documentação necessária.</t>
  </si>
  <si>
    <t>Contrato</t>
  </si>
  <si>
    <t>Município</t>
  </si>
  <si>
    <t>Atenciosamente</t>
  </si>
  <si>
    <t>Assinatura sob carimbo</t>
  </si>
  <si>
    <t>Quadro de Composição do Investimento - QCI - OGU</t>
  </si>
  <si>
    <t>Setor Público</t>
  </si>
  <si>
    <t>Empreendimento</t>
  </si>
  <si>
    <t>Quantidade de famílias beneficiadas</t>
  </si>
  <si>
    <t>Agente executor</t>
  </si>
  <si>
    <t>Programa</t>
  </si>
  <si>
    <t>Modalidade</t>
  </si>
  <si>
    <t>Investimento total (R$)</t>
  </si>
  <si>
    <t>Item</t>
  </si>
  <si>
    <t>Discriminação</t>
  </si>
  <si>
    <t>Total</t>
  </si>
  <si>
    <t xml:space="preserve">Custo médio por família </t>
  </si>
  <si>
    <t>,</t>
  </si>
  <si>
    <t>de</t>
  </si>
  <si>
    <t>Local/Data</t>
  </si>
  <si>
    <t>Assinatura do representante da equipe técnica</t>
  </si>
  <si>
    <t>Assinatura do Chefe do Poder Público</t>
  </si>
  <si>
    <t>Nome</t>
  </si>
  <si>
    <t>Cargo</t>
  </si>
  <si>
    <t>CREA</t>
  </si>
  <si>
    <t>repasse</t>
  </si>
  <si>
    <t>REPASSE</t>
  </si>
  <si>
    <t>RENDIMENTOS</t>
  </si>
  <si>
    <t>cp financeira</t>
  </si>
  <si>
    <t>Nome:</t>
  </si>
  <si>
    <t>Cargo:</t>
  </si>
  <si>
    <t>REPASSE UNIÃO</t>
  </si>
  <si>
    <t>CP FINANCEIRA</t>
  </si>
  <si>
    <t>CP FÍSICA</t>
  </si>
  <si>
    <t>Valor do Repasse O.G.U.</t>
  </si>
  <si>
    <t>Valor da Contrapartida Financeira</t>
  </si>
  <si>
    <t>Valor da Contrapartida Física</t>
  </si>
  <si>
    <t>RECURSOS DA UNIÃO</t>
  </si>
  <si>
    <t>CONTRAPARTIDA</t>
  </si>
  <si>
    <t>Na oportunidade, encaminhamos a Relação de Solicitação/Comprovação de Pagamentos - OGU referente à liberação anterior devidamente quitada.</t>
  </si>
  <si>
    <t>PREFEITURA MUNICIPAL DE JAPIRA</t>
  </si>
  <si>
    <t>José Manuel de Carvalho</t>
  </si>
  <si>
    <t>Prefeito Municipal</t>
  </si>
  <si>
    <t>Engenheiro Civil</t>
  </si>
  <si>
    <t>19.338-D/PR.</t>
  </si>
  <si>
    <t>PREFEITO MUNICIPAL</t>
  </si>
  <si>
    <t>ENGENHEIRO CIVIL - CREA 19.338-D/PR</t>
  </si>
  <si>
    <t>JAPIRA PR</t>
  </si>
  <si>
    <t>Fama Engenharia S/S Ltada</t>
  </si>
  <si>
    <t>ALVARO GROTTI JUNIOR</t>
  </si>
  <si>
    <t>SERVIÇOS PRELIMINARES</t>
  </si>
  <si>
    <t>TERRAPLANAGEM</t>
  </si>
  <si>
    <t>BASE/SUBBASE</t>
  </si>
  <si>
    <t>MEIO FIO COM SARJETA</t>
  </si>
  <si>
    <t>REVESTIMENTOS COM PEDRAS IRREGULARES</t>
  </si>
  <si>
    <t>EXECUÇAO DE CALÇADAS EM CONCRETO SIMPLES</t>
  </si>
  <si>
    <t>PLACAS DE SINALIZAÇAO VERTICAL</t>
  </si>
  <si>
    <t>VALOR DO REPASSE                        1000.000,00</t>
  </si>
  <si>
    <t>JAPIRA, EM 25 DE MAIO 2009</t>
  </si>
  <si>
    <t>JOSE MANUEL DE CARVALHO</t>
  </si>
  <si>
    <t>ENGENHEIRO CIVIL - CREA - 19.338-D/PR</t>
  </si>
  <si>
    <t>JOAO RENATO CUSTODIO</t>
  </si>
  <si>
    <t>ENGENHEIRO CIVIL CREA 19338-D/PR</t>
  </si>
  <si>
    <t xml:space="preserve">CONTRATO Nº        </t>
  </si>
  <si>
    <t xml:space="preserve">FINANCEIRA  </t>
  </si>
  <si>
    <t>CALÇAMENTO DE RUAS</t>
  </si>
  <si>
    <t>MTUR - TURISMO SOCIAL</t>
  </si>
  <si>
    <t>0266843-02/2008</t>
  </si>
  <si>
    <t>JAPIRA</t>
  </si>
  <si>
    <t>MINISTERIO DO TURISMO</t>
  </si>
  <si>
    <t>VALOR DO INVESTIMENTO             104.653,96</t>
  </si>
  <si>
    <t>JAPIRA, 24 DE JULHO 2009</t>
  </si>
  <si>
    <t>ENGENHEIRO CIVIL - CREA 19338-D/PR</t>
  </si>
  <si>
    <t>JAPIRA, 17 DE NOVENB 2009</t>
  </si>
  <si>
    <t>MEDIÇÃO 03</t>
  </si>
  <si>
    <t>JAPIRA, 01 DEZEMBRO 2009</t>
  </si>
  <si>
    <t>ENGENHEIRO CIVIL-CREA 19.338/D-PR</t>
  </si>
  <si>
    <t>OBRAS DE CONSTRUÇÃO CIVIL</t>
  </si>
  <si>
    <t>Japira</t>
  </si>
  <si>
    <t>REFORMA DO PREDIO DA PREFEITURA</t>
  </si>
  <si>
    <t>RECURSOS PROPRIOS</t>
  </si>
  <si>
    <t xml:space="preserve">Contrato de Empreitada </t>
  </si>
  <si>
    <t>Angelo Marcos Vigilato</t>
  </si>
  <si>
    <t>REFORMA DO CEMITERIO MUNICIPAL DE JAPIRA</t>
  </si>
  <si>
    <t>REFORMA DO CEMITERIO MUNICIPAL</t>
  </si>
  <si>
    <t>FUNDAÇÃO E INFRAESTRUTURA</t>
  </si>
  <si>
    <t>SUPERESTRUTURA DE CONCRETO</t>
  </si>
  <si>
    <t>COBERTURA</t>
  </si>
  <si>
    <t>INSTALAÇÃO HIDROSANITARIA</t>
  </si>
  <si>
    <t>ILUMINAÇÃO</t>
  </si>
  <si>
    <t>FORROS DE LAJE</t>
  </si>
  <si>
    <t>RESTIMENTOS DE PAREDES INTERNAS E EXTERNAS</t>
  </si>
  <si>
    <t>REVESTIMENTOS DE TETOS INTERNOS E EXTERNOS E PISOS</t>
  </si>
  <si>
    <t>PINTURA</t>
  </si>
  <si>
    <t>LIMPEZA GERAL DA OBRA</t>
  </si>
  <si>
    <t>SERVIÇOS COMPLEMENTARES</t>
  </si>
  <si>
    <t>OUTUBRO</t>
  </si>
  <si>
    <t>07 de  outubro de 2020</t>
  </si>
</sst>
</file>

<file path=xl/styles.xml><?xml version="1.0" encoding="utf-8"?>
<styleSheet xmlns="http://schemas.openxmlformats.org/spreadsheetml/2006/main">
  <numFmts count="5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000000"/>
    <numFmt numFmtId="179" formatCode="#,##0.0000000"/>
    <numFmt numFmtId="180" formatCode="#,##0.000000"/>
    <numFmt numFmtId="181" formatCode="#,##0.00000"/>
    <numFmt numFmtId="182" formatCode="#,##0.0000"/>
    <numFmt numFmtId="183" formatCode="#,##0.000"/>
    <numFmt numFmtId="184" formatCode="#,##0.0"/>
    <numFmt numFmtId="185" formatCode="0.0%"/>
    <numFmt numFmtId="186" formatCode="0.000%"/>
    <numFmt numFmtId="187" formatCode="&quot;R$&quot;\ #,##0_);\(&quot;R$&quot;\ #,##0\)"/>
    <numFmt numFmtId="188" formatCode="&quot;R$&quot;\ #,##0_);[Red]\(&quot;R$&quot;\ #,##0\)"/>
    <numFmt numFmtId="189" formatCode="&quot;R$&quot;\ #,##0.00_);\(&quot;R$&quot;\ #,##0.00\)"/>
    <numFmt numFmtId="190" formatCode="&quot;R$&quot;\ #,##0.00_);[Red]\(&quot;R$&quot;\ #,##0.00\)"/>
    <numFmt numFmtId="191" formatCode="_(&quot;R$&quot;\ * #,##0_);_(&quot;R$&quot;\ * \(#,##0\);_(&quot;R$&quot;\ * &quot;-&quot;_);_(@_)"/>
    <numFmt numFmtId="192" formatCode="_(&quot;R$&quot;\ * #,##0.00_);_(&quot;R$&quot;\ * \(#,##0.00\);_(&quot;R$&quot;\ * &quot;-&quot;??_);_(@_)"/>
    <numFmt numFmtId="193" formatCode="&quot;Cr$&quot;#,##0_);\(&quot;Cr$&quot;#,##0\)"/>
    <numFmt numFmtId="194" formatCode="&quot;Cr$&quot;#,##0_);[Red]\(&quot;Cr$&quot;#,##0\)"/>
    <numFmt numFmtId="195" formatCode="&quot;Cr$&quot;#,##0.00_);\(&quot;Cr$&quot;#,##0.00\)"/>
    <numFmt numFmtId="196" formatCode="&quot;Cr$&quot;#,##0.00_);[Red]\(&quot;Cr$&quot;#,##0.00\)"/>
    <numFmt numFmtId="197" formatCode="_(&quot;Cr$&quot;* #,##0_);_(&quot;Cr$&quot;* \(#,##0\);_(&quot;Cr$&quot;* &quot;-&quot;_);_(@_)"/>
    <numFmt numFmtId="198" formatCode="_(&quot;Cr$&quot;* #,##0.00_);_(&quot;Cr$&quot;* \(#,##0.00\);_(&quot;Cr$&quot;* &quot;-&quot;??_);_(@_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0.0"/>
    <numFmt numFmtId="206" formatCode="0.0000%"/>
    <numFmt numFmtId="207" formatCode="&quot;R$&quot;#,##0.00"/>
    <numFmt numFmtId="208" formatCode="d/m/yy"/>
    <numFmt numFmtId="209" formatCode="d\ \ mmmm\,\ yyyy"/>
    <numFmt numFmtId="210" formatCode="&quot;Sim&quot;;&quot;Sim&quot;;&quot;Não&quot;"/>
    <numFmt numFmtId="211" formatCode="&quot;Verdadeiro&quot;;&quot;Verdadeiro&quot;;&quot;Falso&quot;"/>
    <numFmt numFmtId="212" formatCode="&quot;Ativar&quot;;&quot;Ativar&quot;;&quot;Desativar&quot;"/>
    <numFmt numFmtId="213" formatCode="[$€-2]\ #,##0.00_);[Red]\([$€-2]\ #,##0.00\)"/>
    <numFmt numFmtId="214" formatCode="#,##0.00_ ;\-#,##0.00\ 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14"/>
      <color indexed="10"/>
      <name val="Arial"/>
      <family val="2"/>
    </font>
    <font>
      <sz val="20"/>
      <color indexed="10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Swis721 Md BT"/>
      <family val="2"/>
    </font>
    <font>
      <sz val="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87">
    <xf numFmtId="0" fontId="0" fillId="0" borderId="0" xfId="0" applyAlignment="1">
      <alignment/>
    </xf>
    <xf numFmtId="2" fontId="4" fillId="0" borderId="0" xfId="47" applyNumberFormat="1" applyBorder="1" applyProtection="1">
      <alignment/>
      <protection/>
    </xf>
    <xf numFmtId="0" fontId="0" fillId="0" borderId="0" xfId="0" applyBorder="1" applyAlignment="1" applyProtection="1">
      <alignment/>
      <protection/>
    </xf>
    <xf numFmtId="2" fontId="4" fillId="0" borderId="10" xfId="47" applyNumberFormat="1" applyBorder="1" applyProtection="1">
      <alignment/>
      <protection/>
    </xf>
    <xf numFmtId="2" fontId="4" fillId="0" borderId="11" xfId="47" applyNumberFormat="1" applyBorder="1" applyProtection="1">
      <alignment/>
      <protection/>
    </xf>
    <xf numFmtId="2" fontId="4" fillId="0" borderId="12" xfId="47" applyNumberFormat="1" applyBorder="1" applyProtection="1">
      <alignment/>
      <protection/>
    </xf>
    <xf numFmtId="2" fontId="4" fillId="0" borderId="13" xfId="47" applyNumberFormat="1" applyBorder="1" applyProtection="1">
      <alignment/>
      <protection/>
    </xf>
    <xf numFmtId="2" fontId="4" fillId="0" borderId="14" xfId="47" applyNumberFormat="1" applyBorder="1" applyProtection="1">
      <alignment/>
      <protection/>
    </xf>
    <xf numFmtId="2" fontId="4" fillId="0" borderId="15" xfId="47" applyNumberFormat="1" applyBorder="1" applyProtection="1">
      <alignment/>
      <protection/>
    </xf>
    <xf numFmtId="2" fontId="4" fillId="0" borderId="16" xfId="47" applyNumberFormat="1" applyBorder="1" applyProtection="1">
      <alignment/>
      <protection/>
    </xf>
    <xf numFmtId="2" fontId="4" fillId="0" borderId="17" xfId="47" applyNumberFormat="1" applyBorder="1" applyProtection="1">
      <alignment/>
      <protection/>
    </xf>
    <xf numFmtId="2" fontId="4" fillId="0" borderId="0" xfId="47" applyNumberFormat="1" applyProtection="1">
      <alignment/>
      <protection/>
    </xf>
    <xf numFmtId="2" fontId="4" fillId="0" borderId="0" xfId="47" applyNumberFormat="1" applyAlignment="1" applyProtection="1">
      <alignment horizontal="center"/>
      <protection/>
    </xf>
    <xf numFmtId="2" fontId="4" fillId="0" borderId="0" xfId="47" applyNumberFormat="1" applyAlignment="1" applyProtection="1">
      <alignment/>
      <protection/>
    </xf>
    <xf numFmtId="2" fontId="4" fillId="0" borderId="15" xfId="47" applyNumberFormat="1" applyBorder="1" applyAlignment="1" applyProtection="1">
      <alignment horizontal="center"/>
      <protection/>
    </xf>
    <xf numFmtId="2" fontId="4" fillId="0" borderId="15" xfId="47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2" fontId="4" fillId="0" borderId="0" xfId="47" applyNumberFormat="1" applyFont="1" applyProtection="1">
      <alignment/>
      <protection/>
    </xf>
    <xf numFmtId="2" fontId="8" fillId="0" borderId="0" xfId="47" applyNumberFormat="1" applyFont="1" applyBorder="1" applyAlignment="1" applyProtection="1">
      <alignment horizontal="left"/>
      <protection/>
    </xf>
    <xf numFmtId="2" fontId="8" fillId="0" borderId="0" xfId="47" applyNumberFormat="1" applyFont="1" applyBorder="1" applyAlignment="1" applyProtection="1">
      <alignment horizontal="centerContinuous"/>
      <protection/>
    </xf>
    <xf numFmtId="2" fontId="8" fillId="0" borderId="0" xfId="47" applyNumberFormat="1" applyFont="1" applyBorder="1" applyAlignment="1" applyProtection="1">
      <alignment horizontal="centerContinuous"/>
      <protection/>
    </xf>
    <xf numFmtId="2" fontId="7" fillId="0" borderId="0" xfId="47" applyNumberFormat="1" applyFont="1" applyBorder="1" applyAlignment="1" applyProtection="1">
      <alignment horizontal="centerContinuous"/>
      <protection/>
    </xf>
    <xf numFmtId="2" fontId="11" fillId="0" borderId="0" xfId="47" applyNumberFormat="1" applyFont="1" applyBorder="1" applyAlignment="1" applyProtection="1">
      <alignment/>
      <protection/>
    </xf>
    <xf numFmtId="2" fontId="10" fillId="0" borderId="0" xfId="47" applyNumberFormat="1" applyFont="1" applyBorder="1" applyAlignment="1" applyProtection="1">
      <alignment/>
      <protection/>
    </xf>
    <xf numFmtId="2" fontId="7" fillId="0" borderId="0" xfId="47" applyNumberFormat="1" applyFont="1" applyBorder="1" applyAlignment="1" applyProtection="1">
      <alignment/>
      <protection/>
    </xf>
    <xf numFmtId="2" fontId="13" fillId="0" borderId="0" xfId="47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Continuous"/>
      <protection/>
    </xf>
    <xf numFmtId="2" fontId="9" fillId="0" borderId="0" xfId="47" applyNumberFormat="1" applyFont="1" applyBorder="1" applyAlignment="1" applyProtection="1">
      <alignment horizontal="centerContinuous"/>
      <protection/>
    </xf>
    <xf numFmtId="2" fontId="4" fillId="0" borderId="0" xfId="47" applyNumberFormat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2" fontId="14" fillId="0" borderId="0" xfId="47" applyNumberFormat="1" applyFont="1" applyBorder="1" applyAlignment="1" applyProtection="1">
      <alignment horizontal="center"/>
      <protection/>
    </xf>
    <xf numFmtId="2" fontId="4" fillId="0" borderId="10" xfId="47" applyNumberFormat="1" applyBorder="1" applyAlignment="1" applyProtection="1">
      <alignment vertical="center"/>
      <protection/>
    </xf>
    <xf numFmtId="2" fontId="4" fillId="0" borderId="0" xfId="47" applyNumberFormat="1" applyAlignment="1" applyProtection="1">
      <alignment vertical="center"/>
      <protection/>
    </xf>
    <xf numFmtId="2" fontId="4" fillId="0" borderId="12" xfId="47" applyNumberFormat="1" applyBorder="1" applyAlignment="1" applyProtection="1">
      <alignment vertical="center"/>
      <protection/>
    </xf>
    <xf numFmtId="2" fontId="4" fillId="0" borderId="17" xfId="47" applyNumberFormat="1" applyBorder="1" applyAlignment="1" applyProtection="1">
      <alignment vertical="center"/>
      <protection/>
    </xf>
    <xf numFmtId="2" fontId="0" fillId="0" borderId="15" xfId="47" applyNumberFormat="1" applyFont="1" applyBorder="1" applyProtection="1">
      <alignment/>
      <protection/>
    </xf>
    <xf numFmtId="2" fontId="0" fillId="0" borderId="0" xfId="47" applyNumberFormat="1" applyFont="1" applyBorder="1" applyProtection="1">
      <alignment/>
      <protection/>
    </xf>
    <xf numFmtId="2" fontId="4" fillId="0" borderId="0" xfId="47" applyNumberForma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2" fontId="4" fillId="0" borderId="11" xfId="47" applyNumberFormat="1" applyFont="1" applyBorder="1" applyProtection="1">
      <alignment/>
      <protection/>
    </xf>
    <xf numFmtId="2" fontId="4" fillId="0" borderId="0" xfId="47" applyNumberFormat="1" applyFont="1" applyBorder="1" applyProtection="1">
      <alignment/>
      <protection/>
    </xf>
    <xf numFmtId="2" fontId="4" fillId="0" borderId="0" xfId="47" applyNumberFormat="1" applyFont="1" applyBorder="1" applyProtection="1">
      <alignment/>
      <protection/>
    </xf>
    <xf numFmtId="2" fontId="4" fillId="0" borderId="12" xfId="47" applyNumberFormat="1" applyFont="1" applyBorder="1" applyProtection="1">
      <alignment/>
      <protection/>
    </xf>
    <xf numFmtId="2" fontId="4" fillId="0" borderId="10" xfId="47" applyNumberFormat="1" applyFont="1" applyBorder="1" applyProtection="1">
      <alignment/>
      <protection/>
    </xf>
    <xf numFmtId="2" fontId="4" fillId="0" borderId="18" xfId="47" applyNumberFormat="1" applyBorder="1" applyAlignment="1" applyProtection="1">
      <alignment horizontal="center"/>
      <protection/>
    </xf>
    <xf numFmtId="2" fontId="4" fillId="0" borderId="0" xfId="47" applyNumberFormat="1" applyBorder="1" applyAlignment="1" applyProtection="1">
      <alignment horizontal="center"/>
      <protection/>
    </xf>
    <xf numFmtId="2" fontId="4" fillId="0" borderId="19" xfId="47" applyNumberFormat="1" applyBorder="1" applyProtection="1">
      <alignment/>
      <protection/>
    </xf>
    <xf numFmtId="2" fontId="4" fillId="0" borderId="0" xfId="47" applyNumberFormat="1" applyFill="1" applyBorder="1" applyProtection="1">
      <alignment/>
      <protection/>
    </xf>
    <xf numFmtId="2" fontId="4" fillId="0" borderId="13" xfId="47" applyNumberFormat="1" applyFill="1" applyBorder="1" applyProtection="1">
      <alignment/>
      <protection/>
    </xf>
    <xf numFmtId="2" fontId="4" fillId="0" borderId="15" xfId="47" applyNumberFormat="1" applyFill="1" applyBorder="1" applyProtection="1">
      <alignment/>
      <protection/>
    </xf>
    <xf numFmtId="2" fontId="4" fillId="0" borderId="20" xfId="47" applyNumberFormat="1" applyFill="1" applyBorder="1" applyProtection="1">
      <alignment/>
      <protection/>
    </xf>
    <xf numFmtId="2" fontId="4" fillId="0" borderId="21" xfId="47" applyNumberFormat="1" applyBorder="1" applyProtection="1">
      <alignment/>
      <protection/>
    </xf>
    <xf numFmtId="2" fontId="4" fillId="0" borderId="11" xfId="47" applyNumberFormat="1" applyFill="1" applyBorder="1" applyProtection="1">
      <alignment/>
      <protection/>
    </xf>
    <xf numFmtId="2" fontId="4" fillId="0" borderId="22" xfId="47" applyNumberFormat="1" applyFill="1" applyBorder="1" applyProtection="1">
      <alignment/>
      <protection/>
    </xf>
    <xf numFmtId="2" fontId="4" fillId="0" borderId="12" xfId="47" applyNumberFormat="1" applyFill="1" applyBorder="1" applyProtection="1">
      <alignment/>
      <protection/>
    </xf>
    <xf numFmtId="2" fontId="4" fillId="0" borderId="10" xfId="47" applyNumberFormat="1" applyFill="1" applyBorder="1" applyProtection="1">
      <alignment/>
      <protection/>
    </xf>
    <xf numFmtId="2" fontId="4" fillId="0" borderId="23" xfId="47" applyNumberFormat="1" applyFill="1" applyBorder="1" applyProtection="1">
      <alignment/>
      <protection/>
    </xf>
    <xf numFmtId="2" fontId="4" fillId="0" borderId="24" xfId="47" applyNumberFormat="1" applyBorder="1" applyProtection="1">
      <alignment/>
      <protection/>
    </xf>
    <xf numFmtId="0" fontId="0" fillId="0" borderId="0" xfId="0" applyAlignment="1" applyProtection="1">
      <alignment/>
      <protection/>
    </xf>
    <xf numFmtId="2" fontId="5" fillId="0" borderId="25" xfId="47" applyNumberFormat="1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2" fontId="4" fillId="0" borderId="20" xfId="47" applyNumberFormat="1" applyBorder="1" applyProtection="1">
      <alignment/>
      <protection/>
    </xf>
    <xf numFmtId="2" fontId="4" fillId="0" borderId="26" xfId="47" applyNumberFormat="1" applyBorder="1" applyProtection="1">
      <alignment/>
      <protection/>
    </xf>
    <xf numFmtId="0" fontId="0" fillId="0" borderId="22" xfId="0" applyBorder="1" applyAlignment="1" applyProtection="1">
      <alignment/>
      <protection/>
    </xf>
    <xf numFmtId="2" fontId="4" fillId="0" borderId="0" xfId="47" applyNumberFormat="1" applyBorder="1" applyProtection="1">
      <alignment/>
      <protection hidden="1"/>
    </xf>
    <xf numFmtId="2" fontId="14" fillId="0" borderId="27" xfId="47" applyNumberFormat="1" applyFont="1" applyBorder="1" applyAlignment="1" applyProtection="1">
      <alignment vertical="center"/>
      <protection hidden="1"/>
    </xf>
    <xf numFmtId="4" fontId="4" fillId="0" borderId="28" xfId="47" applyNumberFormat="1" applyFont="1" applyBorder="1" applyAlignment="1" applyProtection="1">
      <alignment horizontal="center" vertical="center"/>
      <protection hidden="1"/>
    </xf>
    <xf numFmtId="2" fontId="4" fillId="0" borderId="28" xfId="47" applyNumberFormat="1" applyBorder="1" applyAlignment="1" applyProtection="1">
      <alignment vertical="center"/>
      <protection hidden="1"/>
    </xf>
    <xf numFmtId="4" fontId="1" fillId="0" borderId="0" xfId="47" applyNumberFormat="1" applyFont="1" applyBorder="1" applyProtection="1">
      <alignment/>
      <protection hidden="1"/>
    </xf>
    <xf numFmtId="4" fontId="1" fillId="0" borderId="16" xfId="47" applyNumberFormat="1" applyFont="1" applyBorder="1" applyProtection="1">
      <alignment/>
      <protection hidden="1"/>
    </xf>
    <xf numFmtId="2" fontId="14" fillId="0" borderId="29" xfId="47" applyNumberFormat="1" applyFont="1" applyBorder="1" applyAlignment="1" applyProtection="1">
      <alignment horizontal="center"/>
      <protection/>
    </xf>
    <xf numFmtId="2" fontId="14" fillId="0" borderId="17" xfId="47" applyNumberFormat="1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11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  <xf numFmtId="0" fontId="4" fillId="0" borderId="16" xfId="0" applyFont="1" applyBorder="1" applyAlignment="1" applyProtection="1">
      <alignment vertical="top"/>
      <protection/>
    </xf>
    <xf numFmtId="0" fontId="17" fillId="0" borderId="0" xfId="0" applyFont="1" applyAlignment="1" applyProtection="1">
      <alignment vertical="top"/>
      <protection/>
    </xf>
    <xf numFmtId="0" fontId="17" fillId="0" borderId="11" xfId="0" applyFont="1" applyBorder="1" applyAlignment="1" applyProtection="1">
      <alignment horizontal="center" vertical="top"/>
      <protection/>
    </xf>
    <xf numFmtId="0" fontId="17" fillId="0" borderId="0" xfId="0" applyFont="1" applyBorder="1" applyAlignment="1" applyProtection="1">
      <alignment horizontal="center" vertical="top"/>
      <protection/>
    </xf>
    <xf numFmtId="0" fontId="17" fillId="0" borderId="0" xfId="0" applyFont="1" applyBorder="1" applyAlignment="1" applyProtection="1">
      <alignment vertical="top" wrapText="1"/>
      <protection/>
    </xf>
    <xf numFmtId="0" fontId="17" fillId="0" borderId="0" xfId="0" applyFont="1" applyBorder="1" applyAlignment="1" applyProtection="1">
      <alignment vertical="top"/>
      <protection/>
    </xf>
    <xf numFmtId="0" fontId="17" fillId="0" borderId="11" xfId="0" applyFont="1" applyBorder="1" applyAlignment="1" applyProtection="1">
      <alignment vertical="top" wrapText="1"/>
      <protection/>
    </xf>
    <xf numFmtId="0" fontId="17" fillId="0" borderId="16" xfId="0" applyFont="1" applyBorder="1" applyAlignment="1" applyProtection="1">
      <alignment vertical="top"/>
      <protection/>
    </xf>
    <xf numFmtId="0" fontId="0" fillId="0" borderId="10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vertical="top"/>
      <protection/>
    </xf>
    <xf numFmtId="0" fontId="17" fillId="0" borderId="0" xfId="0" applyFont="1" applyAlignment="1" applyProtection="1">
      <alignment horizontal="center" vertical="top"/>
      <protection/>
    </xf>
    <xf numFmtId="0" fontId="17" fillId="0" borderId="0" xfId="0" applyFont="1" applyAlignment="1" applyProtection="1">
      <alignment vertical="top" wrapText="1"/>
      <protection/>
    </xf>
    <xf numFmtId="0" fontId="4" fillId="0" borderId="16" xfId="0" applyFont="1" applyBorder="1" applyAlignment="1" applyProtection="1">
      <alignment vertical="top" wrapText="1"/>
      <protection/>
    </xf>
    <xf numFmtId="0" fontId="17" fillId="0" borderId="16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33" borderId="11" xfId="0" applyFont="1" applyFill="1" applyBorder="1" applyAlignment="1" applyProtection="1">
      <alignment horizontal="left" vertical="center"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vertical="top"/>
      <protection/>
    </xf>
    <xf numFmtId="0" fontId="18" fillId="33" borderId="16" xfId="0" applyFont="1" applyFill="1" applyBorder="1" applyAlignment="1" applyProtection="1">
      <alignment vertical="top"/>
      <protection/>
    </xf>
    <xf numFmtId="0" fontId="18" fillId="33" borderId="0" xfId="0" applyFont="1" applyFill="1" applyAlignment="1" applyProtection="1">
      <alignment vertical="top"/>
      <protection/>
    </xf>
    <xf numFmtId="0" fontId="18" fillId="33" borderId="0" xfId="0" applyFont="1" applyFill="1" applyBorder="1" applyAlignment="1" applyProtection="1">
      <alignment horizontal="center" vertical="top"/>
      <protection/>
    </xf>
    <xf numFmtId="0" fontId="18" fillId="33" borderId="11" xfId="0" applyFont="1" applyFill="1" applyBorder="1" applyAlignment="1" applyProtection="1">
      <alignment horizontal="center" vertical="top"/>
      <protection/>
    </xf>
    <xf numFmtId="0" fontId="18" fillId="33" borderId="11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center" vertical="top"/>
      <protection/>
    </xf>
    <xf numFmtId="0" fontId="4" fillId="0" borderId="28" xfId="0" applyFont="1" applyBorder="1" applyAlignment="1" applyProtection="1">
      <alignment vertical="top"/>
      <protection/>
    </xf>
    <xf numFmtId="0" fontId="4" fillId="0" borderId="28" xfId="0" applyFont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vertical="top"/>
      <protection/>
    </xf>
    <xf numFmtId="0" fontId="4" fillId="0" borderId="10" xfId="0" applyFont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48" applyFont="1" applyBorder="1" applyAlignment="1" applyProtection="1">
      <alignment horizontal="center"/>
      <protection/>
    </xf>
    <xf numFmtId="0" fontId="4" fillId="0" borderId="0" xfId="48" applyFont="1" applyBorder="1" applyAlignment="1" applyProtection="1">
      <alignment vertical="top"/>
      <protection/>
    </xf>
    <xf numFmtId="0" fontId="4" fillId="0" borderId="0" xfId="48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0" fontId="4" fillId="0" borderId="0" xfId="50" applyNumberFormat="1" applyFont="1" applyAlignment="1" applyProtection="1">
      <alignment vertical="top"/>
      <protection/>
    </xf>
    <xf numFmtId="10" fontId="17" fillId="0" borderId="0" xfId="50" applyNumberFormat="1" applyFont="1" applyAlignment="1" applyProtection="1">
      <alignment vertical="top"/>
      <protection/>
    </xf>
    <xf numFmtId="10" fontId="4" fillId="0" borderId="0" xfId="50" applyNumberFormat="1" applyFont="1" applyBorder="1" applyAlignment="1" applyProtection="1">
      <alignment vertical="top"/>
      <protection/>
    </xf>
    <xf numFmtId="10" fontId="4" fillId="0" borderId="0" xfId="50" applyNumberFormat="1" applyFont="1" applyBorder="1" applyAlignment="1" applyProtection="1">
      <alignment/>
      <protection/>
    </xf>
    <xf numFmtId="1" fontId="14" fillId="0" borderId="30" xfId="47" applyNumberFormat="1" applyFont="1" applyFill="1" applyBorder="1" applyAlignment="1" applyProtection="1">
      <alignment horizontal="left"/>
      <protection/>
    </xf>
    <xf numFmtId="2" fontId="0" fillId="0" borderId="1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top"/>
      <protection locked="0"/>
    </xf>
    <xf numFmtId="0" fontId="4" fillId="0" borderId="0" xfId="48" applyFont="1" applyBorder="1" applyAlignment="1" applyProtection="1">
      <alignment vertical="top"/>
      <protection locked="0"/>
    </xf>
    <xf numFmtId="0" fontId="4" fillId="0" borderId="0" xfId="48" applyFont="1" applyFill="1" applyBorder="1" applyAlignment="1" applyProtection="1">
      <alignment horizontal="center"/>
      <protection/>
    </xf>
    <xf numFmtId="0" fontId="4" fillId="0" borderId="0" xfId="48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14" fillId="0" borderId="0" xfId="0" applyFont="1" applyFill="1" applyAlignment="1" applyProtection="1">
      <alignment horizontal="left" vertical="top"/>
      <protection/>
    </xf>
    <xf numFmtId="0" fontId="4" fillId="0" borderId="0" xfId="48" applyFont="1" applyFill="1" applyBorder="1" applyAlignment="1" applyProtection="1">
      <alignment vertical="top"/>
      <protection locked="0"/>
    </xf>
    <xf numFmtId="0" fontId="4" fillId="0" borderId="0" xfId="48" applyFont="1" applyFill="1" applyBorder="1" applyAlignment="1" applyProtection="1">
      <alignment horizontal="left"/>
      <protection/>
    </xf>
    <xf numFmtId="10" fontId="4" fillId="0" borderId="0" xfId="50" applyNumberFormat="1" applyFont="1" applyFill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 locked="0"/>
    </xf>
    <xf numFmtId="10" fontId="4" fillId="0" borderId="0" xfId="50" applyNumberFormat="1" applyFont="1" applyBorder="1" applyAlignment="1" applyProtection="1">
      <alignment/>
      <protection/>
    </xf>
    <xf numFmtId="0" fontId="20" fillId="0" borderId="0" xfId="0" applyFont="1" applyFill="1" applyAlignment="1" applyProtection="1">
      <alignment horizontal="left" vertical="top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 vertical="top"/>
      <protection/>
    </xf>
    <xf numFmtId="0" fontId="19" fillId="0" borderId="0" xfId="0" applyFont="1" applyFill="1" applyBorder="1" applyAlignment="1" applyProtection="1">
      <alignment horizontal="left"/>
      <protection/>
    </xf>
    <xf numFmtId="10" fontId="4" fillId="0" borderId="0" xfId="5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 locked="0"/>
    </xf>
    <xf numFmtId="4" fontId="4" fillId="0" borderId="0" xfId="47" applyNumberForma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2" fontId="4" fillId="0" borderId="0" xfId="47" applyNumberFormat="1" applyProtection="1">
      <alignment/>
      <protection hidden="1"/>
    </xf>
    <xf numFmtId="2" fontId="4" fillId="0" borderId="0" xfId="47" applyNumberFormat="1" applyFont="1" applyProtection="1">
      <alignment/>
      <protection hidden="1"/>
    </xf>
    <xf numFmtId="2" fontId="4" fillId="0" borderId="0" xfId="47" applyNumberFormat="1" applyAlignment="1" applyProtection="1">
      <alignment horizontal="center"/>
      <protection hidden="1"/>
    </xf>
    <xf numFmtId="2" fontId="4" fillId="0" borderId="0" xfId="47" applyNumberForma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2" fontId="8" fillId="0" borderId="10" xfId="47" applyNumberFormat="1" applyFont="1" applyBorder="1" applyAlignment="1" applyProtection="1">
      <alignment horizontal="left"/>
      <protection hidden="1"/>
    </xf>
    <xf numFmtId="2" fontId="8" fillId="0" borderId="10" xfId="47" applyNumberFormat="1" applyFont="1" applyBorder="1" applyAlignment="1" applyProtection="1">
      <alignment horizontal="centerContinuous"/>
      <protection hidden="1"/>
    </xf>
    <xf numFmtId="2" fontId="8" fillId="0" borderId="10" xfId="47" applyNumberFormat="1" applyFont="1" applyBorder="1" applyAlignment="1" applyProtection="1">
      <alignment horizontal="centerContinuous"/>
      <protection hidden="1"/>
    </xf>
    <xf numFmtId="2" fontId="7" fillId="0" borderId="10" xfId="47" applyNumberFormat="1" applyFont="1" applyBorder="1" applyAlignment="1" applyProtection="1">
      <alignment horizontal="centerContinuous"/>
      <protection hidden="1"/>
    </xf>
    <xf numFmtId="2" fontId="11" fillId="0" borderId="10" xfId="47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2" fontId="10" fillId="0" borderId="10" xfId="47" applyNumberFormat="1" applyFont="1" applyBorder="1" applyAlignment="1" applyProtection="1">
      <alignment/>
      <protection hidden="1"/>
    </xf>
    <xf numFmtId="2" fontId="7" fillId="0" borderId="10" xfId="47" applyNumberFormat="1" applyFont="1" applyBorder="1" applyAlignment="1" applyProtection="1">
      <alignment/>
      <protection hidden="1"/>
    </xf>
    <xf numFmtId="2" fontId="13" fillId="0" borderId="10" xfId="47" applyNumberFormat="1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Continuous"/>
      <protection hidden="1"/>
    </xf>
    <xf numFmtId="2" fontId="9" fillId="0" borderId="10" xfId="47" applyNumberFormat="1" applyFont="1" applyBorder="1" applyAlignment="1" applyProtection="1">
      <alignment horizontal="centerContinuous"/>
      <protection hidden="1"/>
    </xf>
    <xf numFmtId="2" fontId="4" fillId="0" borderId="10" xfId="47" applyNumberFormat="1" applyBorder="1" applyAlignment="1" applyProtection="1">
      <alignment horizontal="centerContinuous"/>
      <protection hidden="1"/>
    </xf>
    <xf numFmtId="2" fontId="4" fillId="0" borderId="10" xfId="47" applyNumberFormat="1" applyBorder="1" applyProtection="1">
      <alignment/>
      <protection hidden="1"/>
    </xf>
    <xf numFmtId="2" fontId="4" fillId="0" borderId="13" xfId="47" applyNumberFormat="1" applyBorder="1" applyProtection="1">
      <alignment/>
      <protection hidden="1"/>
    </xf>
    <xf numFmtId="2" fontId="4" fillId="0" borderId="15" xfId="47" applyNumberFormat="1" applyBorder="1" applyProtection="1">
      <alignment/>
      <protection hidden="1"/>
    </xf>
    <xf numFmtId="2" fontId="0" fillId="0" borderId="15" xfId="47" applyNumberFormat="1" applyFont="1" applyBorder="1" applyProtection="1">
      <alignment/>
      <protection hidden="1"/>
    </xf>
    <xf numFmtId="2" fontId="4" fillId="0" borderId="14" xfId="47" applyNumberFormat="1" applyBorder="1" applyProtection="1">
      <alignment/>
      <protection hidden="1"/>
    </xf>
    <xf numFmtId="2" fontId="4" fillId="0" borderId="11" xfId="47" applyNumberFormat="1" applyBorder="1" applyProtection="1">
      <alignment/>
      <protection hidden="1"/>
    </xf>
    <xf numFmtId="2" fontId="0" fillId="0" borderId="0" xfId="47" applyNumberFormat="1" applyFont="1" applyBorder="1" applyProtection="1">
      <alignment/>
      <protection hidden="1"/>
    </xf>
    <xf numFmtId="2" fontId="4" fillId="0" borderId="16" xfId="47" applyNumberFormat="1" applyBorder="1" applyProtection="1">
      <alignment/>
      <protection hidden="1"/>
    </xf>
    <xf numFmtId="2" fontId="14" fillId="0" borderId="0" xfId="47" applyNumberFormat="1" applyFont="1" applyBorder="1" applyAlignment="1" applyProtection="1">
      <alignment horizontal="center"/>
      <protection hidden="1"/>
    </xf>
    <xf numFmtId="2" fontId="4" fillId="0" borderId="12" xfId="47" applyNumberFormat="1" applyBorder="1" applyProtection="1">
      <alignment/>
      <protection hidden="1"/>
    </xf>
    <xf numFmtId="2" fontId="4" fillId="0" borderId="10" xfId="47" applyNumberFormat="1" applyBorder="1" applyAlignment="1" applyProtection="1">
      <alignment vertical="center"/>
      <protection hidden="1"/>
    </xf>
    <xf numFmtId="2" fontId="4" fillId="0" borderId="17" xfId="47" applyNumberFormat="1" applyBorder="1" applyProtection="1">
      <alignment/>
      <protection hidden="1"/>
    </xf>
    <xf numFmtId="2" fontId="4" fillId="0" borderId="0" xfId="47" applyNumberFormat="1" applyAlignment="1" applyProtection="1">
      <alignment vertical="center"/>
      <protection hidden="1"/>
    </xf>
    <xf numFmtId="2" fontId="4" fillId="0" borderId="15" xfId="47" applyNumberFormat="1" applyBorder="1" applyAlignment="1" applyProtection="1">
      <alignment horizontal="center"/>
      <protection hidden="1"/>
    </xf>
    <xf numFmtId="2" fontId="4" fillId="0" borderId="15" xfId="47" applyNumberFormat="1" applyBorder="1" applyAlignment="1" applyProtection="1">
      <alignment/>
      <protection hidden="1"/>
    </xf>
    <xf numFmtId="2" fontId="4" fillId="0" borderId="21" xfId="47" applyNumberFormat="1" applyBorder="1" applyProtection="1">
      <alignment/>
      <protection hidden="1"/>
    </xf>
    <xf numFmtId="2" fontId="4" fillId="0" borderId="20" xfId="47" applyNumberFormat="1" applyBorder="1" applyProtection="1">
      <alignment/>
      <protection hidden="1"/>
    </xf>
    <xf numFmtId="2" fontId="5" fillId="0" borderId="25" xfId="47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8" fillId="0" borderId="0" xfId="47" applyNumberFormat="1" applyFont="1" applyBorder="1" applyAlignment="1" applyProtection="1">
      <alignment horizontal="left"/>
      <protection hidden="1"/>
    </xf>
    <xf numFmtId="2" fontId="8" fillId="0" borderId="0" xfId="47" applyNumberFormat="1" applyFont="1" applyBorder="1" applyAlignment="1" applyProtection="1">
      <alignment horizontal="centerContinuous"/>
      <protection hidden="1"/>
    </xf>
    <xf numFmtId="2" fontId="8" fillId="0" borderId="0" xfId="47" applyNumberFormat="1" applyFont="1" applyBorder="1" applyAlignment="1" applyProtection="1">
      <alignment horizontal="centerContinuous"/>
      <protection hidden="1"/>
    </xf>
    <xf numFmtId="2" fontId="7" fillId="0" borderId="0" xfId="47" applyNumberFormat="1" applyFont="1" applyBorder="1" applyAlignment="1" applyProtection="1">
      <alignment horizontal="centerContinuous"/>
      <protection hidden="1"/>
    </xf>
    <xf numFmtId="2" fontId="11" fillId="0" borderId="0" xfId="47" applyNumberFormat="1" applyFont="1" applyBorder="1" applyAlignment="1" applyProtection="1">
      <alignment/>
      <protection hidden="1"/>
    </xf>
    <xf numFmtId="2" fontId="10" fillId="0" borderId="0" xfId="47" applyNumberFormat="1" applyFont="1" applyBorder="1" applyAlignment="1" applyProtection="1">
      <alignment/>
      <protection hidden="1"/>
    </xf>
    <xf numFmtId="2" fontId="7" fillId="0" borderId="0" xfId="47" applyNumberFormat="1" applyFont="1" applyBorder="1" applyAlignment="1" applyProtection="1">
      <alignment/>
      <protection hidden="1"/>
    </xf>
    <xf numFmtId="2" fontId="13" fillId="0" borderId="0" xfId="47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2" fontId="9" fillId="0" borderId="0" xfId="47" applyNumberFormat="1" applyFont="1" applyBorder="1" applyAlignment="1" applyProtection="1">
      <alignment horizontal="centerContinuous"/>
      <protection hidden="1"/>
    </xf>
    <xf numFmtId="2" fontId="4" fillId="0" borderId="0" xfId="47" applyNumberFormat="1" applyBorder="1" applyAlignment="1" applyProtection="1">
      <alignment horizontal="centerContinuous"/>
      <protection hidden="1"/>
    </xf>
    <xf numFmtId="2" fontId="4" fillId="0" borderId="12" xfId="47" applyNumberFormat="1" applyBorder="1" applyAlignment="1" applyProtection="1">
      <alignment vertical="center"/>
      <protection hidden="1"/>
    </xf>
    <xf numFmtId="2" fontId="4" fillId="0" borderId="17" xfId="47" applyNumberFormat="1" applyBorder="1" applyAlignment="1" applyProtection="1">
      <alignment vertical="center"/>
      <protection hidden="1"/>
    </xf>
    <xf numFmtId="4" fontId="4" fillId="0" borderId="0" xfId="47" applyNumberForma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2" fontId="4" fillId="0" borderId="26" xfId="47" applyNumberFormat="1" applyBorder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2" fontId="0" fillId="0" borderId="12" xfId="0" applyNumberFormat="1" applyBorder="1" applyAlignment="1" applyProtection="1">
      <alignment/>
      <protection hidden="1"/>
    </xf>
    <xf numFmtId="2" fontId="0" fillId="0" borderId="12" xfId="0" applyNumberFormat="1" applyBorder="1" applyAlignment="1" applyProtection="1">
      <alignment horizontal="left"/>
      <protection hidden="1"/>
    </xf>
    <xf numFmtId="2" fontId="0" fillId="0" borderId="10" xfId="0" applyNumberForma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4" fontId="0" fillId="0" borderId="11" xfId="0" applyNumberForma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/>
    </xf>
    <xf numFmtId="2" fontId="4" fillId="0" borderId="25" xfId="47" applyNumberFormat="1" applyFill="1" applyBorder="1" applyProtection="1">
      <alignment/>
      <protection/>
    </xf>
    <xf numFmtId="2" fontId="21" fillId="0" borderId="0" xfId="47" applyNumberFormat="1" applyFont="1" applyBorder="1" applyProtection="1">
      <alignment/>
      <protection/>
    </xf>
    <xf numFmtId="2" fontId="22" fillId="0" borderId="0" xfId="47" applyNumberFormat="1" applyFont="1" applyBorder="1" applyProtection="1">
      <alignment/>
      <protection/>
    </xf>
    <xf numFmtId="2" fontId="14" fillId="0" borderId="10" xfId="47" applyNumberFormat="1" applyFont="1" applyBorder="1" applyProtection="1">
      <alignment/>
      <protection hidden="1"/>
    </xf>
    <xf numFmtId="2" fontId="14" fillId="0" borderId="0" xfId="47" applyNumberFormat="1" applyFont="1" applyProtection="1">
      <alignment/>
      <protection hidden="1"/>
    </xf>
    <xf numFmtId="0" fontId="4" fillId="0" borderId="31" xfId="0" applyFont="1" applyBorder="1" applyAlignment="1" applyProtection="1">
      <alignment horizontal="center" vertical="top" wrapText="1"/>
      <protection locked="0"/>
    </xf>
    <xf numFmtId="0" fontId="0" fillId="0" borderId="31" xfId="0" applyFont="1" applyBorder="1" applyAlignment="1" applyProtection="1">
      <alignment horizontal="center"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0" fillId="0" borderId="31" xfId="0" applyFont="1" applyBorder="1" applyAlignment="1" applyProtection="1">
      <alignment vertical="top" wrapText="1"/>
      <protection locked="0"/>
    </xf>
    <xf numFmtId="4" fontId="4" fillId="0" borderId="12" xfId="62" applyNumberFormat="1" applyFont="1" applyBorder="1" applyAlignment="1" applyProtection="1">
      <alignment vertical="top" wrapText="1"/>
      <protection/>
    </xf>
    <xf numFmtId="4" fontId="4" fillId="0" borderId="10" xfId="62" applyNumberFormat="1" applyFont="1" applyBorder="1" applyAlignment="1" applyProtection="1">
      <alignment vertical="top" wrapText="1"/>
      <protection/>
    </xf>
    <xf numFmtId="4" fontId="0" fillId="0" borderId="17" xfId="0" applyNumberFormat="1" applyFont="1" applyBorder="1" applyAlignment="1" applyProtection="1">
      <alignment vertical="top" wrapText="1"/>
      <protection/>
    </xf>
    <xf numFmtId="4" fontId="4" fillId="0" borderId="31" xfId="62" applyNumberFormat="1" applyFont="1" applyBorder="1" applyAlignment="1" applyProtection="1">
      <alignment vertical="top" wrapText="1"/>
      <protection locked="0"/>
    </xf>
    <xf numFmtId="4" fontId="0" fillId="0" borderId="31" xfId="0" applyNumberFormat="1" applyFont="1" applyBorder="1" applyAlignment="1" applyProtection="1">
      <alignment vertical="top" wrapText="1"/>
      <protection locked="0"/>
    </xf>
    <xf numFmtId="4" fontId="4" fillId="0" borderId="12" xfId="62" applyNumberFormat="1" applyFont="1" applyBorder="1" applyAlignment="1" applyProtection="1">
      <alignment vertical="top" wrapText="1"/>
      <protection locked="0"/>
    </xf>
    <xf numFmtId="4" fontId="0" fillId="0" borderId="10" xfId="0" applyNumberFormat="1" applyFont="1" applyBorder="1" applyAlignment="1" applyProtection="1">
      <alignment vertical="top" wrapText="1"/>
      <protection locked="0"/>
    </xf>
    <xf numFmtId="4" fontId="0" fillId="0" borderId="17" xfId="0" applyNumberFormat="1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4" fontId="4" fillId="0" borderId="27" xfId="62" applyNumberFormat="1" applyFont="1" applyBorder="1" applyAlignment="1" applyProtection="1">
      <alignment horizontal="center" vertical="top"/>
      <protection/>
    </xf>
    <xf numFmtId="4" fontId="4" fillId="0" borderId="28" xfId="62" applyNumberFormat="1" applyFont="1" applyBorder="1" applyAlignment="1" applyProtection="1">
      <alignment horizontal="center" vertical="top"/>
      <protection/>
    </xf>
    <xf numFmtId="4" fontId="4" fillId="0" borderId="32" xfId="62" applyNumberFormat="1" applyFont="1" applyBorder="1" applyAlignment="1" applyProtection="1">
      <alignment horizontal="center" vertical="top"/>
      <protection/>
    </xf>
    <xf numFmtId="4" fontId="4" fillId="0" borderId="11" xfId="62" applyNumberFormat="1" applyFont="1" applyBorder="1" applyAlignment="1" applyProtection="1">
      <alignment vertical="top" wrapText="1"/>
      <protection/>
    </xf>
    <xf numFmtId="4" fontId="4" fillId="0" borderId="0" xfId="62" applyNumberFormat="1" applyFont="1" applyBorder="1" applyAlignment="1" applyProtection="1">
      <alignment vertical="top" wrapText="1"/>
      <protection/>
    </xf>
    <xf numFmtId="4" fontId="0" fillId="0" borderId="16" xfId="0" applyNumberFormat="1" applyFont="1" applyBorder="1" applyAlignment="1" applyProtection="1">
      <alignment vertical="top" wrapText="1"/>
      <protection/>
    </xf>
    <xf numFmtId="0" fontId="4" fillId="34" borderId="10" xfId="0" applyFont="1" applyFill="1" applyBorder="1" applyAlignment="1" applyProtection="1">
      <alignment horizontal="center" vertical="top"/>
      <protection locked="0"/>
    </xf>
    <xf numFmtId="0" fontId="4" fillId="34" borderId="10" xfId="0" applyFont="1" applyFill="1" applyBorder="1" applyAlignment="1" applyProtection="1">
      <alignment horizontal="center" vertical="top"/>
      <protection locked="0"/>
    </xf>
    <xf numFmtId="0" fontId="20" fillId="34" borderId="0" xfId="0" applyFont="1" applyFill="1" applyBorder="1" applyAlignment="1" applyProtection="1">
      <alignment horizontal="left"/>
      <protection locked="0"/>
    </xf>
    <xf numFmtId="4" fontId="4" fillId="0" borderId="33" xfId="62" applyNumberFormat="1" applyFont="1" applyBorder="1" applyAlignment="1" applyProtection="1">
      <alignment vertical="top" wrapText="1"/>
      <protection/>
    </xf>
    <xf numFmtId="4" fontId="0" fillId="0" borderId="33" xfId="0" applyNumberFormat="1" applyFont="1" applyBorder="1" applyAlignment="1" applyProtection="1">
      <alignment vertical="top" wrapText="1"/>
      <protection/>
    </xf>
    <xf numFmtId="0" fontId="20" fillId="34" borderId="0" xfId="0" applyFont="1" applyFill="1" applyAlignment="1" applyProtection="1">
      <alignment horizontal="left" vertical="top"/>
      <protection locked="0"/>
    </xf>
    <xf numFmtId="39" fontId="4" fillId="0" borderId="28" xfId="62" applyNumberFormat="1" applyFont="1" applyBorder="1" applyAlignment="1" applyProtection="1">
      <alignment vertical="top" wrapText="1"/>
      <protection/>
    </xf>
    <xf numFmtId="0" fontId="0" fillId="0" borderId="28" xfId="0" applyFont="1" applyBorder="1" applyAlignment="1" applyProtection="1">
      <alignment vertical="top" wrapText="1"/>
      <protection/>
    </xf>
    <xf numFmtId="0" fontId="0" fillId="0" borderId="32" xfId="0" applyFont="1" applyBorder="1" applyAlignment="1" applyProtection="1">
      <alignment vertical="top" wrapText="1"/>
      <protection/>
    </xf>
    <xf numFmtId="0" fontId="4" fillId="33" borderId="13" xfId="0" applyFont="1" applyFill="1" applyBorder="1" applyAlignment="1" applyProtection="1">
      <alignment horizontal="center" vertical="top"/>
      <protection/>
    </xf>
    <xf numFmtId="0" fontId="4" fillId="33" borderId="15" xfId="0" applyFont="1" applyFill="1" applyBorder="1" applyAlignment="1" applyProtection="1">
      <alignment horizontal="center" vertical="top"/>
      <protection/>
    </xf>
    <xf numFmtId="0" fontId="4" fillId="33" borderId="14" xfId="0" applyFont="1" applyFill="1" applyBorder="1" applyAlignment="1" applyProtection="1">
      <alignment horizontal="center" vertical="top"/>
      <protection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57" fillId="0" borderId="31" xfId="0" applyFont="1" applyBorder="1" applyAlignment="1" applyProtection="1">
      <alignment horizontal="center" vertical="top" wrapText="1"/>
      <protection locked="0"/>
    </xf>
    <xf numFmtId="0" fontId="58" fillId="0" borderId="31" xfId="0" applyFont="1" applyBorder="1" applyAlignment="1" applyProtection="1">
      <alignment horizontal="center" vertical="top" wrapText="1"/>
      <protection locked="0"/>
    </xf>
    <xf numFmtId="0" fontId="57" fillId="0" borderId="31" xfId="0" applyFont="1" applyBorder="1" applyAlignment="1" applyProtection="1">
      <alignment vertical="top" wrapText="1"/>
      <protection locked="0"/>
    </xf>
    <xf numFmtId="0" fontId="58" fillId="0" borderId="31" xfId="0" applyFont="1" applyBorder="1" applyAlignment="1" applyProtection="1">
      <alignment vertical="top" wrapText="1"/>
      <protection locked="0"/>
    </xf>
    <xf numFmtId="0" fontId="4" fillId="34" borderId="12" xfId="0" applyFont="1" applyFill="1" applyBorder="1" applyAlignment="1" applyProtection="1">
      <alignment vertical="top" wrapText="1"/>
      <protection locked="0"/>
    </xf>
    <xf numFmtId="0" fontId="0" fillId="34" borderId="10" xfId="0" applyFont="1" applyFill="1" applyBorder="1" applyAlignment="1" applyProtection="1">
      <alignment vertical="top" wrapText="1"/>
      <protection locked="0"/>
    </xf>
    <xf numFmtId="0" fontId="0" fillId="34" borderId="17" xfId="0" applyFont="1" applyFill="1" applyBorder="1" applyAlignment="1" applyProtection="1">
      <alignment vertical="top" wrapText="1"/>
      <protection locked="0"/>
    </xf>
    <xf numFmtId="0" fontId="4" fillId="34" borderId="10" xfId="0" applyFont="1" applyFill="1" applyBorder="1" applyAlignment="1" applyProtection="1">
      <alignment vertical="top" wrapText="1"/>
      <protection locked="0"/>
    </xf>
    <xf numFmtId="0" fontId="4" fillId="34" borderId="10" xfId="0" applyFont="1" applyFill="1" applyBorder="1" applyAlignment="1" applyProtection="1">
      <alignment vertical="top" wrapText="1"/>
      <protection locked="0"/>
    </xf>
    <xf numFmtId="0" fontId="4" fillId="34" borderId="17" xfId="0" applyFont="1" applyFill="1" applyBorder="1" applyAlignment="1" applyProtection="1">
      <alignment vertical="top" wrapText="1"/>
      <protection locked="0"/>
    </xf>
    <xf numFmtId="0" fontId="18" fillId="33" borderId="36" xfId="0" applyFont="1" applyFill="1" applyBorder="1" applyAlignment="1" applyProtection="1">
      <alignment horizontal="center" vertical="top" wrapText="1"/>
      <protection locked="0"/>
    </xf>
    <xf numFmtId="0" fontId="18" fillId="33" borderId="36" xfId="0" applyFont="1" applyFill="1" applyBorder="1" applyAlignment="1" applyProtection="1">
      <alignment vertical="top" wrapText="1"/>
      <protection locked="0"/>
    </xf>
    <xf numFmtId="39" fontId="18" fillId="33" borderId="12" xfId="62" applyNumberFormat="1" applyFont="1" applyFill="1" applyBorder="1" applyAlignment="1" applyProtection="1">
      <alignment horizontal="center" vertical="top" wrapText="1"/>
      <protection locked="0"/>
    </xf>
    <xf numFmtId="39" fontId="18" fillId="33" borderId="10" xfId="62" applyNumberFormat="1" applyFont="1" applyFill="1" applyBorder="1" applyAlignment="1" applyProtection="1">
      <alignment horizontal="center" vertical="top" wrapText="1"/>
      <protection locked="0"/>
    </xf>
    <xf numFmtId="0" fontId="18" fillId="33" borderId="17" xfId="0" applyFont="1" applyFill="1" applyBorder="1" applyAlignment="1" applyProtection="1">
      <alignment horizontal="center" vertical="top" wrapText="1"/>
      <protection locked="0"/>
    </xf>
    <xf numFmtId="0" fontId="18" fillId="33" borderId="10" xfId="0" applyFont="1" applyFill="1" applyBorder="1" applyAlignment="1" applyProtection="1">
      <alignment horizontal="center" vertical="top" wrapText="1"/>
      <protection locked="0"/>
    </xf>
    <xf numFmtId="39" fontId="18" fillId="33" borderId="12" xfId="62" applyNumberFormat="1" applyFont="1" applyFill="1" applyBorder="1" applyAlignment="1" applyProtection="1">
      <alignment horizontal="center" vertical="top" wrapText="1"/>
      <protection/>
    </xf>
    <xf numFmtId="39" fontId="18" fillId="33" borderId="10" xfId="62" applyNumberFormat="1" applyFont="1" applyFill="1" applyBorder="1" applyAlignment="1" applyProtection="1">
      <alignment horizontal="center" vertical="top" wrapText="1"/>
      <protection/>
    </xf>
    <xf numFmtId="0" fontId="18" fillId="33" borderId="17" xfId="0" applyFont="1" applyFill="1" applyBorder="1" applyAlignment="1" applyProtection="1">
      <alignment horizontal="center" vertical="top" wrapText="1"/>
      <protection/>
    </xf>
    <xf numFmtId="39" fontId="14" fillId="0" borderId="15" xfId="0" applyNumberFormat="1" applyFont="1" applyBorder="1" applyAlignment="1" applyProtection="1">
      <alignment horizontal="center" vertical="top"/>
      <protection/>
    </xf>
    <xf numFmtId="0" fontId="18" fillId="33" borderId="11" xfId="0" applyFont="1" applyFill="1" applyBorder="1" applyAlignment="1" applyProtection="1">
      <alignment horizontal="center" vertical="top"/>
      <protection/>
    </xf>
    <xf numFmtId="0" fontId="18" fillId="33" borderId="0" xfId="0" applyFont="1" applyFill="1" applyBorder="1" applyAlignment="1" applyProtection="1">
      <alignment horizontal="center" vertical="top"/>
      <protection/>
    </xf>
    <xf numFmtId="0" fontId="18" fillId="33" borderId="16" xfId="0" applyFont="1" applyFill="1" applyBorder="1" applyAlignment="1" applyProtection="1">
      <alignment horizontal="center" vertical="top"/>
      <protection/>
    </xf>
    <xf numFmtId="0" fontId="16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35" borderId="12" xfId="0" applyFont="1" applyFill="1" applyBorder="1" applyAlignment="1" applyProtection="1">
      <alignment horizontal="left" vertical="top"/>
      <protection locked="0"/>
    </xf>
    <xf numFmtId="0" fontId="0" fillId="35" borderId="10" xfId="0" applyFont="1" applyFill="1" applyBorder="1" applyAlignment="1" applyProtection="1">
      <alignment horizontal="left" vertical="top"/>
      <protection locked="0"/>
    </xf>
    <xf numFmtId="0" fontId="0" fillId="35" borderId="17" xfId="0" applyFont="1" applyFill="1" applyBorder="1" applyAlignment="1" applyProtection="1">
      <alignment horizontal="left" vertical="top"/>
      <protection locked="0"/>
    </xf>
    <xf numFmtId="0" fontId="4" fillId="34" borderId="12" xfId="0" applyFont="1" applyFill="1" applyBorder="1" applyAlignment="1" applyProtection="1">
      <alignment horizontal="left" vertical="top"/>
      <protection locked="0"/>
    </xf>
    <xf numFmtId="0" fontId="4" fillId="34" borderId="10" xfId="0" applyFont="1" applyFill="1" applyBorder="1" applyAlignment="1" applyProtection="1">
      <alignment horizontal="left" vertical="top"/>
      <protection locked="0"/>
    </xf>
    <xf numFmtId="0" fontId="4" fillId="34" borderId="17" xfId="0" applyFont="1" applyFill="1" applyBorder="1" applyAlignment="1" applyProtection="1">
      <alignment horizontal="left" vertical="top"/>
      <protection locked="0"/>
    </xf>
    <xf numFmtId="3" fontId="1" fillId="34" borderId="12" xfId="0" applyNumberFormat="1" applyFont="1" applyFill="1" applyBorder="1" applyAlignment="1" applyProtection="1">
      <alignment horizontal="center" vertical="top"/>
      <protection locked="0"/>
    </xf>
    <xf numFmtId="3" fontId="1" fillId="34" borderId="10" xfId="0" applyNumberFormat="1" applyFont="1" applyFill="1" applyBorder="1" applyAlignment="1" applyProtection="1">
      <alignment horizontal="center" vertical="top"/>
      <protection locked="0"/>
    </xf>
    <xf numFmtId="2" fontId="1" fillId="0" borderId="0" xfId="47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4" fillId="34" borderId="10" xfId="48" applyFont="1" applyFill="1" applyBorder="1" applyAlignment="1" applyProtection="1">
      <alignment horizontal="left" vertical="top"/>
      <protection locked="0"/>
    </xf>
    <xf numFmtId="0" fontId="4" fillId="34" borderId="10" xfId="48" applyFont="1" applyFill="1" applyBorder="1" applyAlignment="1" applyProtection="1">
      <alignment horizontal="left" vertical="top"/>
      <protection locked="0"/>
    </xf>
    <xf numFmtId="2" fontId="12" fillId="36" borderId="34" xfId="47" applyNumberFormat="1" applyFont="1" applyFill="1" applyBorder="1" applyAlignment="1" applyProtection="1">
      <alignment horizontal="right"/>
      <protection locked="0"/>
    </xf>
    <xf numFmtId="2" fontId="12" fillId="36" borderId="35" xfId="47" applyNumberFormat="1" applyFont="1" applyFill="1" applyBorder="1" applyAlignment="1" applyProtection="1">
      <alignment horizontal="right"/>
      <protection locked="0"/>
    </xf>
    <xf numFmtId="2" fontId="12" fillId="36" borderId="30" xfId="47" applyNumberFormat="1" applyFont="1" applyFill="1" applyBorder="1" applyAlignment="1" applyProtection="1">
      <alignment horizontal="right"/>
      <protection locked="0"/>
    </xf>
    <xf numFmtId="0" fontId="12" fillId="36" borderId="35" xfId="0" applyFont="1" applyFill="1" applyBorder="1" applyAlignment="1" applyProtection="1">
      <alignment horizontal="right"/>
      <protection locked="0"/>
    </xf>
    <xf numFmtId="0" fontId="12" fillId="36" borderId="37" xfId="0" applyFont="1" applyFill="1" applyBorder="1" applyAlignment="1" applyProtection="1">
      <alignment horizontal="right"/>
      <protection locked="0"/>
    </xf>
    <xf numFmtId="1" fontId="12" fillId="0" borderId="38" xfId="47" applyNumberFormat="1" applyFont="1" applyFill="1" applyBorder="1" applyAlignment="1" applyProtection="1">
      <alignment horizontal="center"/>
      <protection/>
    </xf>
    <xf numFmtId="1" fontId="12" fillId="0" borderId="35" xfId="47" applyNumberFormat="1" applyFont="1" applyFill="1" applyBorder="1" applyAlignment="1" applyProtection="1">
      <alignment horizontal="center"/>
      <protection/>
    </xf>
    <xf numFmtId="1" fontId="12" fillId="0" borderId="30" xfId="47" applyNumberFormat="1" applyFont="1" applyFill="1" applyBorder="1" applyAlignment="1" applyProtection="1">
      <alignment horizontal="center"/>
      <protection/>
    </xf>
    <xf numFmtId="4" fontId="12" fillId="0" borderId="34" xfId="47" applyNumberFormat="1" applyFont="1" applyFill="1" applyBorder="1" applyAlignment="1" applyProtection="1">
      <alignment/>
      <protection/>
    </xf>
    <xf numFmtId="4" fontId="12" fillId="0" borderId="35" xfId="0" applyNumberFormat="1" applyFont="1" applyFill="1" applyBorder="1" applyAlignment="1" applyProtection="1">
      <alignment/>
      <protection/>
    </xf>
    <xf numFmtId="4" fontId="12" fillId="0" borderId="30" xfId="0" applyNumberFormat="1" applyFont="1" applyFill="1" applyBorder="1" applyAlignment="1" applyProtection="1">
      <alignment/>
      <protection/>
    </xf>
    <xf numFmtId="4" fontId="12" fillId="0" borderId="34" xfId="47" applyNumberFormat="1" applyFont="1" applyBorder="1" applyAlignment="1" applyProtection="1">
      <alignment horizontal="center"/>
      <protection hidden="1"/>
    </xf>
    <xf numFmtId="4" fontId="12" fillId="0" borderId="35" xfId="47" applyNumberFormat="1" applyFont="1" applyBorder="1" applyAlignment="1" applyProtection="1">
      <alignment horizontal="center"/>
      <protection hidden="1"/>
    </xf>
    <xf numFmtId="4" fontId="12" fillId="0" borderId="30" xfId="47" applyNumberFormat="1" applyFont="1" applyBorder="1" applyAlignment="1" applyProtection="1">
      <alignment horizontal="center"/>
      <protection hidden="1"/>
    </xf>
    <xf numFmtId="2" fontId="0" fillId="0" borderId="34" xfId="47" applyNumberFormat="1" applyFont="1" applyFill="1" applyBorder="1" applyAlignment="1" applyProtection="1">
      <alignment horizontal="left"/>
      <protection/>
    </xf>
    <xf numFmtId="2" fontId="0" fillId="0" borderId="35" xfId="47" applyNumberFormat="1" applyFont="1" applyFill="1" applyBorder="1" applyAlignment="1" applyProtection="1">
      <alignment horizontal="left"/>
      <protection/>
    </xf>
    <xf numFmtId="2" fontId="0" fillId="0" borderId="30" xfId="47" applyNumberFormat="1" applyFont="1" applyFill="1" applyBorder="1" applyAlignment="1" applyProtection="1">
      <alignment horizontal="left"/>
      <protection/>
    </xf>
    <xf numFmtId="2" fontId="0" fillId="0" borderId="39" xfId="47" applyNumberFormat="1" applyFont="1" applyFill="1" applyBorder="1" applyAlignment="1" applyProtection="1">
      <alignment horizontal="left"/>
      <protection/>
    </xf>
    <xf numFmtId="2" fontId="0" fillId="0" borderId="19" xfId="47" applyNumberFormat="1" applyFont="1" applyFill="1" applyBorder="1" applyAlignment="1" applyProtection="1">
      <alignment horizontal="left"/>
      <protection/>
    </xf>
    <xf numFmtId="2" fontId="0" fillId="0" borderId="40" xfId="47" applyNumberFormat="1" applyFont="1" applyFill="1" applyBorder="1" applyAlignment="1" applyProtection="1">
      <alignment horizontal="left"/>
      <protection/>
    </xf>
    <xf numFmtId="4" fontId="12" fillId="0" borderId="35" xfId="47" applyNumberFormat="1" applyFont="1" applyFill="1" applyBorder="1" applyAlignment="1" applyProtection="1">
      <alignment/>
      <protection/>
    </xf>
    <xf numFmtId="4" fontId="12" fillId="0" borderId="30" xfId="47" applyNumberFormat="1" applyFont="1" applyFill="1" applyBorder="1" applyAlignment="1" applyProtection="1">
      <alignment/>
      <protection/>
    </xf>
    <xf numFmtId="2" fontId="14" fillId="0" borderId="41" xfId="47" applyNumberFormat="1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2" fontId="14" fillId="0" borderId="34" xfId="47" applyNumberFormat="1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4" fontId="12" fillId="0" borderId="43" xfId="47" applyNumberFormat="1" applyFont="1" applyBorder="1" applyAlignment="1" applyProtection="1">
      <alignment horizontal="center" vertical="center"/>
      <protection hidden="1"/>
    </xf>
    <xf numFmtId="4" fontId="12" fillId="0" borderId="28" xfId="0" applyNumberFormat="1" applyFont="1" applyBorder="1" applyAlignment="1" applyProtection="1">
      <alignment horizontal="center" vertical="center"/>
      <protection hidden="1"/>
    </xf>
    <xf numFmtId="4" fontId="12" fillId="0" borderId="32" xfId="0" applyNumberFormat="1" applyFont="1" applyBorder="1" applyAlignment="1" applyProtection="1">
      <alignment horizontal="center" vertical="center"/>
      <protection hidden="1"/>
    </xf>
    <xf numFmtId="4" fontId="0" fillId="0" borderId="43" xfId="47" applyNumberFormat="1" applyFont="1" applyBorder="1" applyAlignment="1" applyProtection="1">
      <alignment vertical="center"/>
      <protection hidden="1"/>
    </xf>
    <xf numFmtId="4" fontId="0" fillId="0" borderId="28" xfId="0" applyNumberFormat="1" applyFont="1" applyBorder="1" applyAlignment="1" applyProtection="1">
      <alignment vertical="center"/>
      <protection hidden="1"/>
    </xf>
    <xf numFmtId="4" fontId="0" fillId="0" borderId="44" xfId="0" applyNumberFormat="1" applyFont="1" applyBorder="1" applyAlignment="1" applyProtection="1">
      <alignment vertical="center"/>
      <protection hidden="1"/>
    </xf>
    <xf numFmtId="4" fontId="0" fillId="0" borderId="32" xfId="0" applyNumberFormat="1" applyFont="1" applyBorder="1" applyAlignment="1" applyProtection="1">
      <alignment vertical="center"/>
      <protection hidden="1"/>
    </xf>
    <xf numFmtId="4" fontId="12" fillId="0" borderId="44" xfId="0" applyNumberFormat="1" applyFont="1" applyBorder="1" applyAlignment="1" applyProtection="1">
      <alignment horizontal="center" vertical="center"/>
      <protection hidden="1"/>
    </xf>
    <xf numFmtId="2" fontId="0" fillId="0" borderId="27" xfId="47" applyNumberFormat="1" applyFont="1" applyFill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4" fontId="4" fillId="1" borderId="43" xfId="47" applyNumberFormat="1" applyFill="1" applyBorder="1" applyAlignment="1" applyProtection="1">
      <alignment vertical="center"/>
      <protection hidden="1"/>
    </xf>
    <xf numFmtId="4" fontId="0" fillId="0" borderId="28" xfId="0" applyNumberFormat="1" applyBorder="1" applyAlignment="1" applyProtection="1">
      <alignment vertical="center"/>
      <protection hidden="1"/>
    </xf>
    <xf numFmtId="4" fontId="0" fillId="0" borderId="44" xfId="0" applyNumberFormat="1" applyBorder="1" applyAlignment="1" applyProtection="1">
      <alignment vertical="center"/>
      <protection hidden="1"/>
    </xf>
    <xf numFmtId="4" fontId="0" fillId="0" borderId="28" xfId="47" applyNumberFormat="1" applyFont="1" applyFill="1" applyBorder="1" applyAlignment="1" applyProtection="1">
      <alignment vertical="center"/>
      <protection hidden="1"/>
    </xf>
    <xf numFmtId="4" fontId="0" fillId="1" borderId="28" xfId="0" applyNumberFormat="1" applyFill="1" applyBorder="1" applyAlignment="1" applyProtection="1">
      <alignment vertical="center"/>
      <protection hidden="1"/>
    </xf>
    <xf numFmtId="4" fontId="12" fillId="0" borderId="43" xfId="47" applyNumberFormat="1" applyFont="1" applyBorder="1" applyAlignment="1" applyProtection="1">
      <alignment vertical="center"/>
      <protection hidden="1"/>
    </xf>
    <xf numFmtId="4" fontId="12" fillId="0" borderId="28" xfId="0" applyNumberFormat="1" applyFont="1" applyBorder="1" applyAlignment="1" applyProtection="1">
      <alignment vertical="center"/>
      <protection hidden="1"/>
    </xf>
    <xf numFmtId="2" fontId="0" fillId="0" borderId="12" xfId="47" applyNumberFormat="1" applyFont="1" applyFill="1" applyBorder="1" applyAlignment="1" applyProtection="1">
      <alignment vertical="center"/>
      <protection/>
    </xf>
    <xf numFmtId="2" fontId="0" fillId="0" borderId="10" xfId="47" applyNumberFormat="1" applyFont="1" applyFill="1" applyBorder="1" applyAlignment="1" applyProtection="1">
      <alignment vertical="center"/>
      <protection/>
    </xf>
    <xf numFmtId="2" fontId="0" fillId="36" borderId="0" xfId="47" applyNumberFormat="1" applyFont="1" applyFill="1" applyBorder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16" xfId="0" applyFont="1" applyFill="1" applyBorder="1" applyAlignment="1" applyProtection="1">
      <alignment/>
      <protection locked="0"/>
    </xf>
    <xf numFmtId="2" fontId="11" fillId="0" borderId="0" xfId="47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14" fillId="0" borderId="45" xfId="47" applyNumberFormat="1" applyFont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2" fontId="0" fillId="0" borderId="0" xfId="47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2" fontId="0" fillId="0" borderId="0" xfId="47" applyNumberFormat="1" applyFont="1" applyFill="1" applyBorder="1" applyAlignment="1" applyProtection="1">
      <alignment/>
      <protection/>
    </xf>
    <xf numFmtId="2" fontId="15" fillId="0" borderId="47" xfId="47" applyNumberFormat="1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2" fontId="0" fillId="0" borderId="13" xfId="47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2" fontId="0" fillId="0" borderId="11" xfId="47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4" fillId="0" borderId="11" xfId="47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15" xfId="47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2" fontId="15" fillId="0" borderId="45" xfId="47" applyNumberFormat="1" applyFont="1" applyBorder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2" fontId="4" fillId="0" borderId="0" xfId="47" applyNumberFormat="1" applyFont="1" applyBorder="1" applyAlignment="1" applyProtection="1">
      <alignment/>
      <protection/>
    </xf>
    <xf numFmtId="2" fontId="4" fillId="0" borderId="10" xfId="47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2" fontId="0" fillId="0" borderId="11" xfId="47" applyNumberFormat="1" applyFont="1" applyBorder="1" applyAlignment="1" applyProtection="1">
      <alignment horizontal="left"/>
      <protection/>
    </xf>
    <xf numFmtId="2" fontId="4" fillId="0" borderId="13" xfId="47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4" fontId="1" fillId="0" borderId="15" xfId="47" applyNumberFormat="1" applyFont="1" applyBorder="1" applyAlignment="1" applyProtection="1">
      <alignment/>
      <protection hidden="1"/>
    </xf>
    <xf numFmtId="4" fontId="1" fillId="0" borderId="15" xfId="0" applyNumberFormat="1" applyFont="1" applyBorder="1" applyAlignment="1" applyProtection="1">
      <alignment/>
      <protection hidden="1"/>
    </xf>
    <xf numFmtId="4" fontId="1" fillId="0" borderId="14" xfId="0" applyNumberFormat="1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4" fontId="0" fillId="1" borderId="44" xfId="0" applyNumberFormat="1" applyFill="1" applyBorder="1" applyAlignment="1" applyProtection="1">
      <alignment vertical="center"/>
      <protection hidden="1"/>
    </xf>
    <xf numFmtId="2" fontId="4" fillId="0" borderId="35" xfId="47" applyNumberFormat="1" applyFont="1" applyBorder="1" applyAlignment="1" applyProtection="1">
      <alignment horizontal="center" vertical="center"/>
      <protection/>
    </xf>
    <xf numFmtId="2" fontId="4" fillId="0" borderId="35" xfId="47" applyNumberFormat="1" applyBorder="1" applyAlignment="1" applyProtection="1">
      <alignment horizontal="center" vertical="center"/>
      <protection/>
    </xf>
    <xf numFmtId="49" fontId="0" fillId="0" borderId="0" xfId="47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35" xfId="47" applyNumberFormat="1" applyFont="1" applyFill="1" applyBorder="1" applyAlignment="1" applyProtection="1">
      <alignment horizontal="center" vertical="center"/>
      <protection/>
    </xf>
    <xf numFmtId="2" fontId="4" fillId="0" borderId="35" xfId="47" applyNumberForma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0" xfId="47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47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4" fontId="0" fillId="36" borderId="0" xfId="47" applyNumberFormat="1" applyFont="1" applyFill="1" applyBorder="1" applyAlignment="1" applyProtection="1">
      <alignment horizontal="center" vertical="center"/>
      <protection locked="0"/>
    </xf>
    <xf numFmtId="14" fontId="0" fillId="36" borderId="0" xfId="0" applyNumberFormat="1" applyFont="1" applyFill="1" applyAlignment="1" applyProtection="1">
      <alignment horizontal="center" vertical="center"/>
      <protection locked="0"/>
    </xf>
    <xf numFmtId="14" fontId="0" fillId="36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47" applyNumberFormat="1" applyFont="1" applyBorder="1" applyAlignment="1" applyProtection="1">
      <alignment vertical="center"/>
      <protection hidden="1"/>
    </xf>
    <xf numFmtId="4" fontId="1" fillId="0" borderId="10" xfId="0" applyNumberFormat="1" applyFont="1" applyBorder="1" applyAlignment="1" applyProtection="1">
      <alignment vertical="center"/>
      <protection hidden="1"/>
    </xf>
    <xf numFmtId="4" fontId="1" fillId="0" borderId="17" xfId="0" applyNumberFormat="1" applyFont="1" applyBorder="1" applyAlignment="1" applyProtection="1">
      <alignment vertical="center"/>
      <protection hidden="1"/>
    </xf>
    <xf numFmtId="49" fontId="14" fillId="0" borderId="34" xfId="47" applyNumberFormat="1" applyFont="1" applyBorder="1" applyAlignment="1" applyProtection="1">
      <alignment horizontal="center"/>
      <protection/>
    </xf>
    <xf numFmtId="49" fontId="14" fillId="0" borderId="35" xfId="47" applyNumberFormat="1" applyFont="1" applyBorder="1" applyAlignment="1" applyProtection="1">
      <alignment horizontal="center"/>
      <protection/>
    </xf>
    <xf numFmtId="49" fontId="14" fillId="0" borderId="30" xfId="47" applyNumberFormat="1" applyFont="1" applyBorder="1" applyAlignment="1" applyProtection="1">
      <alignment horizontal="center"/>
      <protection/>
    </xf>
    <xf numFmtId="49" fontId="1" fillId="0" borderId="35" xfId="0" applyNumberFormat="1" applyFont="1" applyBorder="1" applyAlignment="1" applyProtection="1">
      <alignment horizontal="center"/>
      <protection/>
    </xf>
    <xf numFmtId="49" fontId="1" fillId="0" borderId="30" xfId="0" applyNumberFormat="1" applyFont="1" applyBorder="1" applyAlignment="1" applyProtection="1">
      <alignment horizontal="center"/>
      <protection/>
    </xf>
    <xf numFmtId="2" fontId="14" fillId="0" borderId="12" xfId="47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2" fontId="0" fillId="0" borderId="0" xfId="47" applyNumberFormat="1" applyFont="1" applyBorder="1" applyAlignment="1" applyProtection="1">
      <alignment/>
      <protection/>
    </xf>
    <xf numFmtId="49" fontId="1" fillId="0" borderId="37" xfId="0" applyNumberFormat="1" applyFont="1" applyBorder="1" applyAlignment="1" applyProtection="1">
      <alignment horizontal="center"/>
      <protection/>
    </xf>
    <xf numFmtId="0" fontId="1" fillId="0" borderId="49" xfId="0" applyFont="1" applyBorder="1" applyAlignment="1" applyProtection="1">
      <alignment horizontal="center"/>
      <protection/>
    </xf>
    <xf numFmtId="4" fontId="1" fillId="0" borderId="0" xfId="47" applyNumberFormat="1" applyFont="1" applyBorder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4" fontId="1" fillId="0" borderId="16" xfId="0" applyNumberFormat="1" applyFont="1" applyBorder="1" applyAlignment="1" applyProtection="1">
      <alignment/>
      <protection hidden="1"/>
    </xf>
    <xf numFmtId="2" fontId="12" fillId="36" borderId="37" xfId="47" applyNumberFormat="1" applyFont="1" applyFill="1" applyBorder="1" applyAlignment="1" applyProtection="1">
      <alignment horizontal="right"/>
      <protection locked="0"/>
    </xf>
    <xf numFmtId="1" fontId="12" fillId="0" borderId="48" xfId="47" applyNumberFormat="1" applyFont="1" applyBorder="1" applyAlignment="1" applyProtection="1">
      <alignment horizontal="center" vertical="center"/>
      <protection hidden="1"/>
    </xf>
    <xf numFmtId="1" fontId="12" fillId="0" borderId="10" xfId="0" applyNumberFormat="1" applyFont="1" applyBorder="1" applyAlignment="1" applyProtection="1">
      <alignment horizontal="center" vertical="center"/>
      <protection hidden="1"/>
    </xf>
    <xf numFmtId="1" fontId="12" fillId="0" borderId="17" xfId="0" applyNumberFormat="1" applyFont="1" applyBorder="1" applyAlignment="1" applyProtection="1">
      <alignment horizontal="center" vertical="center"/>
      <protection hidden="1"/>
    </xf>
    <xf numFmtId="4" fontId="12" fillId="0" borderId="12" xfId="47" applyNumberFormat="1" applyFont="1" applyBorder="1" applyAlignment="1" applyProtection="1">
      <alignment horizontal="right"/>
      <protection hidden="1"/>
    </xf>
    <xf numFmtId="4" fontId="12" fillId="0" borderId="10" xfId="0" applyNumberFormat="1" applyFont="1" applyBorder="1" applyAlignment="1" applyProtection="1">
      <alignment horizontal="right"/>
      <protection hidden="1"/>
    </xf>
    <xf numFmtId="4" fontId="12" fillId="0" borderId="17" xfId="0" applyNumberFormat="1" applyFont="1" applyBorder="1" applyAlignment="1" applyProtection="1">
      <alignment horizontal="right"/>
      <protection hidden="1"/>
    </xf>
    <xf numFmtId="4" fontId="12" fillId="0" borderId="34" xfId="62" applyNumberFormat="1" applyFont="1" applyFill="1" applyBorder="1" applyAlignment="1" applyProtection="1">
      <alignment horizontal="right" vertical="center"/>
      <protection hidden="1"/>
    </xf>
    <xf numFmtId="4" fontId="12" fillId="0" borderId="35" xfId="62" applyNumberFormat="1" applyFont="1" applyFill="1" applyBorder="1" applyAlignment="1" applyProtection="1">
      <alignment horizontal="right" vertical="center"/>
      <protection hidden="1"/>
    </xf>
    <xf numFmtId="4" fontId="12" fillId="0" borderId="30" xfId="62" applyNumberFormat="1" applyFont="1" applyFill="1" applyBorder="1" applyAlignment="1" applyProtection="1">
      <alignment horizontal="right" vertical="center"/>
      <protection hidden="1"/>
    </xf>
    <xf numFmtId="4" fontId="0" fillId="0" borderId="11" xfId="0" applyNumberForma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4" fontId="0" fillId="0" borderId="16" xfId="0" applyNumberFormat="1" applyBorder="1" applyAlignment="1" applyProtection="1">
      <alignment horizontal="center"/>
      <protection hidden="1"/>
    </xf>
    <xf numFmtId="4" fontId="12" fillId="0" borderId="13" xfId="47" applyNumberFormat="1" applyFont="1" applyBorder="1" applyAlignment="1" applyProtection="1">
      <alignment/>
      <protection hidden="1"/>
    </xf>
    <xf numFmtId="4" fontId="12" fillId="0" borderId="15" xfId="0" applyNumberFormat="1" applyFont="1" applyBorder="1" applyAlignment="1" applyProtection="1">
      <alignment/>
      <protection hidden="1"/>
    </xf>
    <xf numFmtId="4" fontId="12" fillId="0" borderId="50" xfId="0" applyNumberFormat="1" applyFont="1" applyBorder="1" applyAlignment="1" applyProtection="1">
      <alignment/>
      <protection hidden="1"/>
    </xf>
    <xf numFmtId="4" fontId="12" fillId="0" borderId="14" xfId="0" applyNumberFormat="1" applyFont="1" applyBorder="1" applyAlignment="1" applyProtection="1">
      <alignment/>
      <protection hidden="1"/>
    </xf>
    <xf numFmtId="49" fontId="1" fillId="0" borderId="34" xfId="47" applyNumberFormat="1" applyFont="1" applyBorder="1" applyAlignment="1" applyProtection="1">
      <alignment horizontal="center"/>
      <protection hidden="1"/>
    </xf>
    <xf numFmtId="49" fontId="1" fillId="0" borderId="30" xfId="47" applyNumberFormat="1" applyFont="1" applyBorder="1" applyAlignment="1" applyProtection="1">
      <alignment horizontal="center"/>
      <protection hidden="1"/>
    </xf>
    <xf numFmtId="2" fontId="12" fillId="0" borderId="31" xfId="47" applyNumberFormat="1" applyFont="1" applyBorder="1" applyAlignment="1" applyProtection="1">
      <alignment horizontal="center"/>
      <protection hidden="1"/>
    </xf>
    <xf numFmtId="4" fontId="12" fillId="0" borderId="31" xfId="47" applyNumberFormat="1" applyFont="1" applyBorder="1" applyAlignment="1" applyProtection="1">
      <alignment/>
      <protection hidden="1"/>
    </xf>
    <xf numFmtId="2" fontId="0" fillId="36" borderId="0" xfId="47" applyNumberFormat="1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 horizontal="center" vertical="center"/>
      <protection locked="0"/>
    </xf>
    <xf numFmtId="2" fontId="0" fillId="0" borderId="11" xfId="47" applyNumberFormat="1" applyFont="1" applyBorder="1" applyAlignment="1" applyProtection="1">
      <alignment/>
      <protection hidden="1"/>
    </xf>
    <xf numFmtId="2" fontId="0" fillId="0" borderId="0" xfId="47" applyNumberFormat="1" applyFont="1" applyBorder="1" applyAlignment="1" applyProtection="1">
      <alignment/>
      <protection hidden="1"/>
    </xf>
    <xf numFmtId="2" fontId="0" fillId="0" borderId="34" xfId="47" applyNumberFormat="1" applyFont="1" applyBorder="1" applyAlignment="1" applyProtection="1">
      <alignment/>
      <protection hidden="1"/>
    </xf>
    <xf numFmtId="2" fontId="0" fillId="0" borderId="35" xfId="47" applyNumberFormat="1" applyFont="1" applyBorder="1" applyAlignment="1" applyProtection="1">
      <alignment/>
      <protection hidden="1"/>
    </xf>
    <xf numFmtId="2" fontId="4" fillId="0" borderId="12" xfId="47" applyNumberFormat="1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2" fontId="15" fillId="0" borderId="28" xfId="47" applyNumberFormat="1" applyFont="1" applyBorder="1" applyAlignment="1" applyProtection="1">
      <alignment vertical="center"/>
      <protection hidden="1"/>
    </xf>
    <xf numFmtId="4" fontId="1" fillId="0" borderId="27" xfId="47" applyNumberFormat="1" applyFont="1" applyFill="1" applyBorder="1" applyAlignment="1" applyProtection="1">
      <alignment vertical="center"/>
      <protection hidden="1"/>
    </xf>
    <xf numFmtId="4" fontId="1" fillId="0" borderId="28" xfId="0" applyNumberFormat="1" applyFont="1" applyBorder="1" applyAlignment="1" applyProtection="1">
      <alignment vertical="center"/>
      <protection hidden="1"/>
    </xf>
    <xf numFmtId="4" fontId="1" fillId="0" borderId="32" xfId="0" applyNumberFormat="1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31" xfId="0" applyFont="1" applyBorder="1" applyAlignment="1" applyProtection="1">
      <alignment horizontal="center"/>
      <protection hidden="1"/>
    </xf>
    <xf numFmtId="2" fontId="4" fillId="0" borderId="11" xfId="47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" fontId="14" fillId="0" borderId="34" xfId="47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12" fillId="0" borderId="51" xfId="0" applyFont="1" applyBorder="1" applyAlignment="1" applyProtection="1">
      <alignment horizontal="center"/>
      <protection hidden="1"/>
    </xf>
    <xf numFmtId="1" fontId="12" fillId="0" borderId="38" xfId="47" applyNumberFormat="1" applyFont="1" applyBorder="1" applyAlignment="1" applyProtection="1">
      <alignment horizontal="center" vertical="center"/>
      <protection hidden="1"/>
    </xf>
    <xf numFmtId="1" fontId="12" fillId="0" borderId="35" xfId="0" applyNumberFormat="1" applyFont="1" applyBorder="1" applyAlignment="1" applyProtection="1">
      <alignment horizontal="center" vertical="center"/>
      <protection hidden="1"/>
    </xf>
    <xf numFmtId="1" fontId="12" fillId="0" borderId="30" xfId="0" applyNumberFormat="1" applyFont="1" applyBorder="1" applyAlignment="1" applyProtection="1">
      <alignment horizontal="center" vertical="center"/>
      <protection hidden="1"/>
    </xf>
    <xf numFmtId="4" fontId="12" fillId="0" borderId="31" xfId="50" applyNumberFormat="1" applyFont="1" applyFill="1" applyBorder="1" applyAlignment="1" applyProtection="1">
      <alignment horizontal="center"/>
      <protection hidden="1"/>
    </xf>
    <xf numFmtId="4" fontId="12" fillId="36" borderId="31" xfId="50" applyNumberFormat="1" applyFont="1" applyFill="1" applyBorder="1" applyAlignment="1" applyProtection="1">
      <alignment horizontal="center"/>
      <protection locked="0"/>
    </xf>
    <xf numFmtId="2" fontId="0" fillId="0" borderId="13" xfId="47" applyNumberFormat="1" applyFont="1" applyBorder="1" applyAlignment="1" applyProtection="1">
      <alignment/>
      <protection hidden="1"/>
    </xf>
    <xf numFmtId="2" fontId="0" fillId="0" borderId="15" xfId="47" applyNumberFormat="1" applyFont="1" applyBorder="1" applyAlignment="1" applyProtection="1">
      <alignment/>
      <protection hidden="1"/>
    </xf>
    <xf numFmtId="2" fontId="0" fillId="0" borderId="15" xfId="47" applyNumberFormat="1" applyFont="1" applyBorder="1" applyAlignment="1" applyProtection="1">
      <alignment/>
      <protection hidden="1"/>
    </xf>
    <xf numFmtId="2" fontId="0" fillId="0" borderId="14" xfId="47" applyNumberFormat="1" applyFont="1" applyBorder="1" applyAlignment="1" applyProtection="1">
      <alignment/>
      <protection hidden="1"/>
    </xf>
    <xf numFmtId="2" fontId="0" fillId="0" borderId="0" xfId="47" applyNumberFormat="1" applyFont="1" applyBorder="1" applyAlignment="1" applyProtection="1">
      <alignment/>
      <protection hidden="1"/>
    </xf>
    <xf numFmtId="2" fontId="0" fillId="0" borderId="16" xfId="47" applyNumberFormat="1" applyFont="1" applyBorder="1" applyAlignment="1" applyProtection="1">
      <alignment/>
      <protection hidden="1"/>
    </xf>
    <xf numFmtId="2" fontId="0" fillId="0" borderId="12" xfId="47" applyNumberFormat="1" applyFont="1" applyBorder="1" applyAlignment="1" applyProtection="1">
      <alignment vertical="center"/>
      <protection hidden="1"/>
    </xf>
    <xf numFmtId="2" fontId="0" fillId="0" borderId="10" xfId="47" applyNumberFormat="1" applyFont="1" applyBorder="1" applyAlignment="1" applyProtection="1">
      <alignment vertical="center"/>
      <protection hidden="1"/>
    </xf>
    <xf numFmtId="2" fontId="0" fillId="0" borderId="17" xfId="47" applyNumberFormat="1" applyFont="1" applyBorder="1" applyAlignment="1" applyProtection="1">
      <alignment vertical="center"/>
      <protection hidden="1"/>
    </xf>
    <xf numFmtId="2" fontId="14" fillId="0" borderId="12" xfId="47" applyNumberFormat="1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2" fontId="14" fillId="0" borderId="45" xfId="47" applyNumberFormat="1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10" fontId="15" fillId="0" borderId="43" xfId="47" applyNumberFormat="1" applyFont="1" applyBorder="1" applyAlignment="1" applyProtection="1">
      <alignment horizontal="center" vertical="center"/>
      <protection hidden="1"/>
    </xf>
    <xf numFmtId="10" fontId="15" fillId="0" borderId="28" xfId="47" applyNumberFormat="1" applyFont="1" applyBorder="1" applyAlignment="1" applyProtection="1">
      <alignment horizontal="center" vertical="center"/>
      <protection hidden="1"/>
    </xf>
    <xf numFmtId="10" fontId="15" fillId="0" borderId="44" xfId="47" applyNumberFormat="1" applyFont="1" applyBorder="1" applyAlignment="1" applyProtection="1">
      <alignment horizontal="center" vertical="center"/>
      <protection hidden="1"/>
    </xf>
    <xf numFmtId="2" fontId="14" fillId="0" borderId="41" xfId="47" applyNumberFormat="1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/>
      <protection hidden="1"/>
    </xf>
    <xf numFmtId="4" fontId="15" fillId="0" borderId="43" xfId="47" applyNumberFormat="1" applyFont="1" applyBorder="1" applyAlignment="1" applyProtection="1">
      <alignment horizontal="right" vertical="center"/>
      <protection hidden="1"/>
    </xf>
    <xf numFmtId="4" fontId="15" fillId="0" borderId="28" xfId="0" applyNumberFormat="1" applyFont="1" applyBorder="1" applyAlignment="1" applyProtection="1">
      <alignment horizontal="right" vertical="center"/>
      <protection hidden="1"/>
    </xf>
    <xf numFmtId="4" fontId="15" fillId="0" borderId="44" xfId="0" applyNumberFormat="1" applyFont="1" applyBorder="1" applyAlignment="1" applyProtection="1">
      <alignment horizontal="right" vertical="center"/>
      <protection hidden="1"/>
    </xf>
    <xf numFmtId="2" fontId="14" fillId="0" borderId="35" xfId="47" applyNumberFormat="1" applyFont="1" applyBorder="1" applyAlignment="1" applyProtection="1">
      <alignment horizontal="center"/>
      <protection hidden="1"/>
    </xf>
    <xf numFmtId="2" fontId="14" fillId="0" borderId="37" xfId="47" applyNumberFormat="1" applyFont="1" applyBorder="1" applyAlignment="1" applyProtection="1">
      <alignment horizontal="center"/>
      <protection hidden="1"/>
    </xf>
    <xf numFmtId="2" fontId="4" fillId="0" borderId="10" xfId="47" applyNumberFormat="1" applyFont="1" applyBorder="1" applyAlignment="1" applyProtection="1">
      <alignment vertical="center"/>
      <protection hidden="1"/>
    </xf>
    <xf numFmtId="2" fontId="4" fillId="0" borderId="10" xfId="47" applyNumberFormat="1" applyBorder="1" applyAlignment="1" applyProtection="1">
      <alignment vertical="center"/>
      <protection hidden="1"/>
    </xf>
    <xf numFmtId="10" fontId="15" fillId="0" borderId="32" xfId="47" applyNumberFormat="1" applyFont="1" applyBorder="1" applyAlignment="1" applyProtection="1">
      <alignment horizontal="center" vertical="center"/>
      <protection hidden="1"/>
    </xf>
    <xf numFmtId="2" fontId="11" fillId="0" borderId="18" xfId="47" applyNumberFormat="1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2" fontId="15" fillId="0" borderId="47" xfId="47" applyNumberFormat="1" applyFont="1" applyBorder="1" applyAlignment="1" applyProtection="1">
      <alignment horizontal="center" vertical="center"/>
      <protection hidden="1"/>
    </xf>
    <xf numFmtId="0" fontId="15" fillId="0" borderId="46" xfId="0" applyFont="1" applyBorder="1" applyAlignment="1" applyProtection="1">
      <alignment horizontal="center" vertical="center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0" fontId="15" fillId="0" borderId="48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2" fontId="14" fillId="0" borderId="45" xfId="47" applyNumberFormat="1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2" fontId="14" fillId="0" borderId="12" xfId="47" applyNumberFormat="1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2" fontId="14" fillId="0" borderId="26" xfId="47" applyNumberFormat="1" applyFont="1" applyBorder="1" applyAlignment="1" applyProtection="1">
      <alignment horizontal="center"/>
      <protection hidden="1"/>
    </xf>
    <xf numFmtId="2" fontId="14" fillId="0" borderId="42" xfId="47" applyNumberFormat="1" applyFont="1" applyBorder="1" applyAlignment="1" applyProtection="1">
      <alignment horizontal="center"/>
      <protection hidden="1"/>
    </xf>
    <xf numFmtId="2" fontId="14" fillId="0" borderId="34" xfId="47" applyNumberFormat="1" applyFont="1" applyBorder="1" applyAlignment="1" applyProtection="1">
      <alignment horizontal="center" vertical="center"/>
      <protection hidden="1"/>
    </xf>
    <xf numFmtId="2" fontId="14" fillId="0" borderId="35" xfId="47" applyNumberFormat="1" applyFont="1" applyBorder="1" applyAlignment="1" applyProtection="1">
      <alignment horizontal="center" vertical="center"/>
      <protection hidden="1"/>
    </xf>
    <xf numFmtId="2" fontId="14" fillId="0" borderId="30" xfId="47" applyNumberFormat="1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2" fontId="15" fillId="0" borderId="45" xfId="47" applyNumberFormat="1" applyFont="1" applyBorder="1" applyAlignment="1" applyProtection="1">
      <alignment horizontal="center" vertical="center"/>
      <protection hidden="1"/>
    </xf>
    <xf numFmtId="2" fontId="15" fillId="0" borderId="46" xfId="47" applyNumberFormat="1" applyFont="1" applyBorder="1" applyAlignment="1" applyProtection="1">
      <alignment horizontal="center" vertical="center"/>
      <protection hidden="1"/>
    </xf>
    <xf numFmtId="2" fontId="15" fillId="0" borderId="12" xfId="47" applyNumberFormat="1" applyFont="1" applyBorder="1" applyAlignment="1" applyProtection="1">
      <alignment horizontal="center" vertical="center"/>
      <protection hidden="1"/>
    </xf>
    <xf numFmtId="2" fontId="15" fillId="0" borderId="10" xfId="47" applyNumberFormat="1" applyFont="1" applyBorder="1" applyAlignment="1" applyProtection="1">
      <alignment horizontal="center" vertical="center"/>
      <protection hidden="1"/>
    </xf>
    <xf numFmtId="14" fontId="14" fillId="36" borderId="0" xfId="47" applyNumberFormat="1" applyFont="1" applyFill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14" fillId="36" borderId="0" xfId="0" applyFont="1" applyFill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4" fontId="14" fillId="0" borderId="0" xfId="47" applyNumberFormat="1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2" fontId="4" fillId="0" borderId="13" xfId="47" applyNumberFormat="1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2" fontId="4" fillId="0" borderId="0" xfId="47" applyNumberFormat="1" applyFont="1" applyBorder="1" applyAlignment="1" applyProtection="1">
      <alignment/>
      <protection hidden="1"/>
    </xf>
    <xf numFmtId="2" fontId="4" fillId="0" borderId="0" xfId="47" applyNumberFormat="1" applyBorder="1" applyAlignment="1" applyProtection="1">
      <alignment/>
      <protection hidden="1"/>
    </xf>
    <xf numFmtId="2" fontId="14" fillId="0" borderId="47" xfId="47" applyNumberFormat="1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horizontal="center"/>
      <protection hidden="1"/>
    </xf>
    <xf numFmtId="2" fontId="0" fillId="0" borderId="0" xfId="47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4" fontId="14" fillId="0" borderId="27" xfId="47" applyNumberFormat="1" applyFont="1" applyBorder="1" applyAlignment="1" applyProtection="1">
      <alignment horizontal="center" vertical="center"/>
      <protection hidden="1"/>
    </xf>
    <xf numFmtId="4" fontId="0" fillId="0" borderId="28" xfId="0" applyNumberFormat="1" applyBorder="1" applyAlignment="1" applyProtection="1">
      <alignment horizontal="center"/>
      <protection hidden="1"/>
    </xf>
    <xf numFmtId="4" fontId="0" fillId="0" borderId="44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2" fontId="4" fillId="0" borderId="13" xfId="47" applyNumberFormat="1" applyBorder="1" applyAlignment="1" applyProtection="1">
      <alignment/>
      <protection hidden="1"/>
    </xf>
    <xf numFmtId="2" fontId="4" fillId="0" borderId="11" xfId="47" applyNumberFormat="1" applyBorder="1" applyAlignment="1" applyProtection="1">
      <alignment/>
      <protection hidden="1"/>
    </xf>
    <xf numFmtId="4" fontId="1" fillId="0" borderId="14" xfId="47" applyNumberFormat="1" applyFont="1" applyBorder="1" applyAlignment="1" applyProtection="1">
      <alignment/>
      <protection hidden="1"/>
    </xf>
    <xf numFmtId="4" fontId="1" fillId="0" borderId="16" xfId="47" applyNumberFormat="1" applyFont="1" applyBorder="1" applyAlignment="1" applyProtection="1">
      <alignment/>
      <protection hidden="1"/>
    </xf>
    <xf numFmtId="4" fontId="4" fillId="0" borderId="0" xfId="47" applyNumberFormat="1" applyFont="1" applyBorder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4" fontId="4" fillId="0" borderId="16" xfId="0" applyNumberFormat="1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2" fontId="11" fillId="0" borderId="0" xfId="47" applyNumberFormat="1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4" fontId="15" fillId="0" borderId="32" xfId="0" applyNumberFormat="1" applyFont="1" applyBorder="1" applyAlignment="1" applyProtection="1">
      <alignment horizontal="right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4" fontId="0" fillId="0" borderId="12" xfId="0" applyNumberFormat="1" applyBorder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 horizontal="center"/>
      <protection hidden="1"/>
    </xf>
    <xf numFmtId="4" fontId="0" fillId="0" borderId="17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2" fontId="12" fillId="0" borderId="34" xfId="47" applyNumberFormat="1" applyFont="1" applyFill="1" applyBorder="1" applyAlignment="1" applyProtection="1">
      <alignment horizontal="center"/>
      <protection hidden="1"/>
    </xf>
    <xf numFmtId="2" fontId="12" fillId="0" borderId="35" xfId="47" applyNumberFormat="1" applyFont="1" applyFill="1" applyBorder="1" applyAlignment="1" applyProtection="1">
      <alignment horizontal="center"/>
      <protection hidden="1"/>
    </xf>
    <xf numFmtId="2" fontId="12" fillId="0" borderId="30" xfId="47" applyNumberFormat="1" applyFont="1" applyFill="1" applyBorder="1" applyAlignment="1" applyProtection="1">
      <alignment horizontal="center"/>
      <protection hidden="1"/>
    </xf>
    <xf numFmtId="4" fontId="15" fillId="0" borderId="43" xfId="47" applyNumberFormat="1" applyFont="1" applyBorder="1" applyAlignment="1" applyProtection="1">
      <alignment horizontal="center" vertical="center"/>
      <protection hidden="1"/>
    </xf>
    <xf numFmtId="4" fontId="15" fillId="0" borderId="28" xfId="0" applyNumberFormat="1" applyFont="1" applyBorder="1" applyAlignment="1" applyProtection="1">
      <alignment horizontal="center" vertical="center"/>
      <protection hidden="1"/>
    </xf>
    <xf numFmtId="4" fontId="15" fillId="0" borderId="44" xfId="0" applyNumberFormat="1" applyFont="1" applyBorder="1" applyAlignment="1" applyProtection="1">
      <alignment horizontal="center" vertical="center"/>
      <protection hidden="1"/>
    </xf>
    <xf numFmtId="2" fontId="12" fillId="36" borderId="34" xfId="47" applyNumberFormat="1" applyFont="1" applyFill="1" applyBorder="1" applyAlignment="1" applyProtection="1">
      <alignment horizontal="center"/>
      <protection locked="0"/>
    </xf>
    <xf numFmtId="2" fontId="12" fillId="36" borderId="35" xfId="47" applyNumberFormat="1" applyFont="1" applyFill="1" applyBorder="1" applyAlignment="1" applyProtection="1">
      <alignment horizontal="center"/>
      <protection locked="0"/>
    </xf>
    <xf numFmtId="2" fontId="12" fillId="36" borderId="30" xfId="47" applyNumberFormat="1" applyFont="1" applyFill="1" applyBorder="1" applyAlignment="1" applyProtection="1">
      <alignment horizontal="center"/>
      <protection locked="0"/>
    </xf>
    <xf numFmtId="4" fontId="15" fillId="0" borderId="28" xfId="47" applyNumberFormat="1" applyFont="1" applyBorder="1" applyAlignment="1" applyProtection="1">
      <alignment horizontal="center" vertical="center"/>
      <protection hidden="1"/>
    </xf>
    <xf numFmtId="4" fontId="15" fillId="0" borderId="44" xfId="47" applyNumberFormat="1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2" fontId="0" fillId="36" borderId="0" xfId="47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hidden="1"/>
    </xf>
    <xf numFmtId="2" fontId="12" fillId="0" borderId="31" xfId="47" applyNumberFormat="1" applyFont="1" applyFill="1" applyBorder="1" applyAlignment="1" applyProtection="1">
      <alignment horizontal="center"/>
      <protection hidden="1"/>
    </xf>
    <xf numFmtId="2" fontId="12" fillId="0" borderId="31" xfId="0" applyNumberFormat="1" applyFont="1" applyFill="1" applyBorder="1" applyAlignment="1" applyProtection="1">
      <alignment horizontal="center"/>
      <protection hidden="1"/>
    </xf>
    <xf numFmtId="2" fontId="12" fillId="36" borderId="31" xfId="47" applyNumberFormat="1" applyFont="1" applyFill="1" applyBorder="1" applyAlignment="1" applyProtection="1">
      <alignment horizontal="center"/>
      <protection locked="0"/>
    </xf>
    <xf numFmtId="2" fontId="12" fillId="36" borderId="31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4" fontId="12" fillId="0" borderId="34" xfId="62" applyNumberFormat="1" applyFont="1" applyFill="1" applyBorder="1" applyAlignment="1" applyProtection="1">
      <alignment horizontal="right" vertical="center"/>
      <protection locked="0"/>
    </xf>
    <xf numFmtId="4" fontId="12" fillId="0" borderId="35" xfId="62" applyNumberFormat="1" applyFont="1" applyFill="1" applyBorder="1" applyAlignment="1" applyProtection="1">
      <alignment horizontal="right" vertical="center"/>
      <protection locked="0"/>
    </xf>
    <xf numFmtId="4" fontId="12" fillId="0" borderId="30" xfId="62" applyNumberFormat="1" applyFont="1" applyFill="1" applyBorder="1" applyAlignment="1" applyProtection="1">
      <alignment horizontal="right" vertical="center"/>
      <protection locked="0"/>
    </xf>
    <xf numFmtId="2" fontId="14" fillId="0" borderId="35" xfId="47" applyNumberFormat="1" applyFont="1" applyBorder="1" applyAlignment="1" applyProtection="1">
      <alignment horizontal="center"/>
      <protection/>
    </xf>
    <xf numFmtId="2" fontId="14" fillId="0" borderId="37" xfId="47" applyNumberFormat="1" applyFont="1" applyBorder="1" applyAlignment="1" applyProtection="1">
      <alignment horizontal="center"/>
      <protection/>
    </xf>
    <xf numFmtId="14" fontId="14" fillId="0" borderId="0" xfId="47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2" fontId="12" fillId="0" borderId="31" xfId="47" applyNumberFormat="1" applyFont="1" applyFill="1" applyBorder="1" applyAlignment="1" applyProtection="1">
      <alignment horizontal="center"/>
      <protection locked="0"/>
    </xf>
    <xf numFmtId="2" fontId="12" fillId="0" borderId="31" xfId="0" applyNumberFormat="1" applyFont="1" applyFill="1" applyBorder="1" applyAlignment="1" applyProtection="1">
      <alignment horizontal="center"/>
      <protection locked="0"/>
    </xf>
    <xf numFmtId="2" fontId="0" fillId="0" borderId="15" xfId="47" applyNumberFormat="1" applyFont="1" applyBorder="1" applyAlignment="1" applyProtection="1">
      <alignment/>
      <protection/>
    </xf>
    <xf numFmtId="2" fontId="0" fillId="0" borderId="14" xfId="47" applyNumberFormat="1" applyFont="1" applyBorder="1" applyAlignment="1" applyProtection="1">
      <alignment/>
      <protection/>
    </xf>
    <xf numFmtId="2" fontId="0" fillId="0" borderId="0" xfId="47" applyNumberFormat="1" applyFont="1" applyBorder="1" applyAlignment="1" applyProtection="1">
      <alignment/>
      <protection/>
    </xf>
    <xf numFmtId="2" fontId="0" fillId="0" borderId="12" xfId="47" applyNumberFormat="1" applyFont="1" applyBorder="1" applyAlignment="1" applyProtection="1">
      <alignment vertical="center"/>
      <protection/>
    </xf>
    <xf numFmtId="2" fontId="0" fillId="0" borderId="10" xfId="47" applyNumberFormat="1" applyFont="1" applyBorder="1" applyAlignment="1" applyProtection="1">
      <alignment vertical="center"/>
      <protection/>
    </xf>
    <xf numFmtId="2" fontId="0" fillId="0" borderId="16" xfId="47" applyNumberFormat="1" applyFont="1" applyBorder="1" applyAlignment="1" applyProtection="1">
      <alignment/>
      <protection/>
    </xf>
    <xf numFmtId="2" fontId="0" fillId="0" borderId="17" xfId="47" applyNumberFormat="1" applyFont="1" applyBorder="1" applyAlignment="1" applyProtection="1">
      <alignment vertical="center"/>
      <protection/>
    </xf>
    <xf numFmtId="2" fontId="15" fillId="0" borderId="46" xfId="47" applyNumberFormat="1" applyFont="1" applyBorder="1" applyAlignment="1" applyProtection="1">
      <alignment horizontal="center" vertical="center"/>
      <protection/>
    </xf>
    <xf numFmtId="2" fontId="15" fillId="0" borderId="12" xfId="47" applyNumberFormat="1" applyFont="1" applyBorder="1" applyAlignment="1" applyProtection="1">
      <alignment horizontal="center" vertical="center"/>
      <protection/>
    </xf>
    <xf numFmtId="2" fontId="15" fillId="0" borderId="10" xfId="47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2" fontId="11" fillId="0" borderId="18" xfId="47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2" fontId="15" fillId="0" borderId="47" xfId="47" applyNumberFormat="1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15" fillId="0" borderId="48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2" fontId="14" fillId="0" borderId="45" xfId="47" applyNumberFormat="1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2" fontId="14" fillId="0" borderId="12" xfId="47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2" fontId="14" fillId="0" borderId="26" xfId="47" applyNumberFormat="1" applyFont="1" applyBorder="1" applyAlignment="1" applyProtection="1">
      <alignment horizontal="center"/>
      <protection/>
    </xf>
    <xf numFmtId="2" fontId="14" fillId="0" borderId="42" xfId="47" applyNumberFormat="1" applyFont="1" applyBorder="1" applyAlignment="1" applyProtection="1">
      <alignment horizontal="center"/>
      <protection/>
    </xf>
    <xf numFmtId="2" fontId="4" fillId="0" borderId="11" xfId="47" applyNumberFormat="1" applyBorder="1" applyAlignment="1" applyProtection="1">
      <alignment/>
      <protection/>
    </xf>
    <xf numFmtId="2" fontId="1" fillId="0" borderId="0" xfId="47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2" fontId="4" fillId="0" borderId="0" xfId="47" applyNumberFormat="1" applyBorder="1" applyAlignment="1" applyProtection="1">
      <alignment/>
      <protection/>
    </xf>
    <xf numFmtId="2" fontId="4" fillId="0" borderId="10" xfId="47" applyNumberFormat="1" applyBorder="1" applyAlignment="1" applyProtection="1">
      <alignment vertical="center"/>
      <protection/>
    </xf>
    <xf numFmtId="2" fontId="14" fillId="0" borderId="34" xfId="47" applyNumberFormat="1" applyFont="1" applyBorder="1" applyAlignment="1" applyProtection="1">
      <alignment horizontal="center" vertical="center"/>
      <protection/>
    </xf>
    <xf numFmtId="2" fontId="14" fillId="0" borderId="35" xfId="47" applyNumberFormat="1" applyFont="1" applyBorder="1" applyAlignment="1" applyProtection="1">
      <alignment horizontal="center" vertical="center"/>
      <protection/>
    </xf>
    <xf numFmtId="2" fontId="14" fillId="0" borderId="30" xfId="47" applyNumberFormat="1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2" fontId="4" fillId="0" borderId="12" xfId="47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2" fontId="4" fillId="0" borderId="13" xfId="47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2" fontId="11" fillId="0" borderId="0" xfId="47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2" fontId="14" fillId="0" borderId="47" xfId="47" applyNumberFormat="1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2" fontId="0" fillId="0" borderId="0" xfId="47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2" xfId="0" applyNumberFormat="1" applyBorder="1" applyAlignment="1" applyProtection="1">
      <alignment horizontal="center"/>
      <protection/>
    </xf>
    <xf numFmtId="4" fontId="0" fillId="0" borderId="10" xfId="0" applyNumberFormat="1" applyBorder="1" applyAlignment="1" applyProtection="1">
      <alignment horizontal="center"/>
      <protection/>
    </xf>
    <xf numFmtId="4" fontId="0" fillId="0" borderId="17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Plan1" xfId="47"/>
    <cellStyle name="Normal_RVT FL - 01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S84"/>
  <sheetViews>
    <sheetView showGridLines="0" view="pageBreakPreview" zoomScaleNormal="111" zoomScaleSheetLayoutView="100" zoomScalePageLayoutView="0" workbookViewId="0" topLeftCell="A22">
      <selection activeCell="O75" sqref="O75"/>
    </sheetView>
  </sheetViews>
  <sheetFormatPr defaultColWidth="2.7109375" defaultRowHeight="12" customHeight="1"/>
  <cols>
    <col min="1" max="1" width="4.7109375" style="77" customWidth="1"/>
    <col min="2" max="2" width="0.5625" style="77" customWidth="1"/>
    <col min="3" max="4" width="2.7109375" style="78" customWidth="1"/>
    <col min="5" max="14" width="2.7109375" style="77" customWidth="1"/>
    <col min="15" max="15" width="8.57421875" style="77" customWidth="1"/>
    <col min="16" max="20" width="2.140625" style="77" customWidth="1"/>
    <col min="21" max="25" width="2.57421875" style="77" customWidth="1"/>
    <col min="26" max="35" width="2.28125" style="77" customWidth="1"/>
    <col min="36" max="40" width="2.00390625" style="77" customWidth="1"/>
    <col min="41" max="41" width="11.00390625" style="77" hidden="1" customWidth="1"/>
    <col min="42" max="42" width="11.00390625" style="131" hidden="1" customWidth="1"/>
    <col min="43" max="43" width="8.421875" style="77" hidden="1" customWidth="1"/>
    <col min="44" max="44" width="6.7109375" style="77" hidden="1" customWidth="1"/>
    <col min="45" max="68" width="2.7109375" style="77" hidden="1" customWidth="1"/>
    <col min="69" max="16384" width="2.7109375" style="77" customWidth="1"/>
  </cols>
  <sheetData>
    <row r="1" spans="12:40" ht="12.75">
      <c r="L1" s="287" t="s">
        <v>76</v>
      </c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</row>
    <row r="2" spans="11:40" ht="12.75" customHeight="1">
      <c r="K2" s="79"/>
      <c r="L2" s="287" t="s">
        <v>77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</row>
    <row r="5" spans="3:40" ht="12">
      <c r="C5" s="80" t="s">
        <v>78</v>
      </c>
      <c r="D5" s="81"/>
      <c r="E5" s="82"/>
      <c r="F5" s="83"/>
      <c r="G5" s="83"/>
      <c r="H5" s="83"/>
      <c r="I5" s="83"/>
      <c r="J5" s="83"/>
      <c r="K5" s="83"/>
      <c r="L5" s="82"/>
      <c r="M5" s="82"/>
      <c r="N5" s="82"/>
      <c r="O5" s="82"/>
      <c r="P5" s="82"/>
      <c r="Q5" s="82"/>
      <c r="R5" s="82"/>
      <c r="S5" s="84" t="s">
        <v>79</v>
      </c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3"/>
      <c r="AL5" s="83"/>
      <c r="AM5" s="83"/>
      <c r="AN5" s="85"/>
    </row>
    <row r="6" spans="3:42" s="86" customFormat="1" ht="6.75">
      <c r="C6" s="87"/>
      <c r="D6" s="88"/>
      <c r="E6" s="89"/>
      <c r="F6" s="90"/>
      <c r="G6" s="90"/>
      <c r="H6" s="90"/>
      <c r="I6" s="90"/>
      <c r="J6" s="90"/>
      <c r="K6" s="90"/>
      <c r="L6" s="89"/>
      <c r="M6" s="89"/>
      <c r="N6" s="89"/>
      <c r="O6" s="89"/>
      <c r="P6" s="89"/>
      <c r="Q6" s="89"/>
      <c r="R6" s="89"/>
      <c r="S6" s="91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90"/>
      <c r="AL6" s="90"/>
      <c r="AM6" s="90"/>
      <c r="AN6" s="92"/>
      <c r="AP6" s="132"/>
    </row>
    <row r="7" spans="3:40" ht="12.75">
      <c r="C7" s="292" t="s">
        <v>154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4"/>
      <c r="S7" s="295">
        <v>1500</v>
      </c>
      <c r="T7" s="296"/>
      <c r="U7" s="296"/>
      <c r="V7" s="296"/>
      <c r="W7" s="138"/>
      <c r="X7" s="138"/>
      <c r="Y7" s="138"/>
      <c r="Z7" s="138"/>
      <c r="AA7" s="138"/>
      <c r="AB7" s="138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4"/>
    </row>
    <row r="8" spans="3:42" s="86" customFormat="1" ht="6.75">
      <c r="C8" s="88"/>
      <c r="D8" s="88"/>
      <c r="E8" s="90"/>
      <c r="F8" s="90"/>
      <c r="G8" s="90"/>
      <c r="H8" s="90"/>
      <c r="I8" s="90"/>
      <c r="J8" s="90"/>
      <c r="K8" s="90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90"/>
      <c r="AL8" s="90"/>
      <c r="AM8" s="90"/>
      <c r="AN8" s="90"/>
      <c r="AP8" s="132"/>
    </row>
    <row r="9" spans="3:40" ht="12">
      <c r="C9" s="80" t="s">
        <v>80</v>
      </c>
      <c r="D9" s="81"/>
      <c r="E9" s="82"/>
      <c r="F9" s="83"/>
      <c r="G9" s="83"/>
      <c r="H9" s="83"/>
      <c r="I9" s="83"/>
      <c r="J9" s="83"/>
      <c r="K9" s="83"/>
      <c r="L9" s="82"/>
      <c r="M9" s="82"/>
      <c r="N9" s="82"/>
      <c r="O9" s="82"/>
      <c r="P9" s="82"/>
      <c r="Q9" s="82"/>
      <c r="R9" s="82"/>
      <c r="S9" s="84" t="s">
        <v>72</v>
      </c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3"/>
      <c r="AL9" s="83"/>
      <c r="AM9" s="83"/>
      <c r="AN9" s="85"/>
    </row>
    <row r="10" spans="3:42" s="86" customFormat="1" ht="12.75">
      <c r="C10" s="87"/>
      <c r="D10" s="88"/>
      <c r="E10" s="89"/>
      <c r="F10" s="90"/>
      <c r="G10" s="90"/>
      <c r="H10" s="90"/>
      <c r="I10" s="90"/>
      <c r="J10" s="90"/>
      <c r="K10" s="90"/>
      <c r="L10" s="89"/>
      <c r="M10" s="89"/>
      <c r="N10" s="89"/>
      <c r="O10" s="89"/>
      <c r="P10" s="89"/>
      <c r="Q10" s="89"/>
      <c r="R10" s="89"/>
      <c r="S10" s="91"/>
      <c r="T10" s="89"/>
      <c r="U10" s="89"/>
      <c r="V10" s="89"/>
      <c r="W10" s="89"/>
      <c r="X10" s="89"/>
      <c r="Y10" s="89"/>
      <c r="Z10" s="89"/>
      <c r="AA10" s="297"/>
      <c r="AB10" s="298"/>
      <c r="AC10" s="298"/>
      <c r="AD10" s="298"/>
      <c r="AE10" s="298"/>
      <c r="AF10" s="298"/>
      <c r="AG10" s="298"/>
      <c r="AH10" s="298"/>
      <c r="AI10" s="298"/>
      <c r="AJ10" s="298"/>
      <c r="AK10" s="299"/>
      <c r="AL10" s="90"/>
      <c r="AM10" s="90"/>
      <c r="AN10" s="92"/>
      <c r="AP10" s="132"/>
    </row>
    <row r="11" spans="3:40" ht="12.75">
      <c r="C11" s="292" t="s">
        <v>111</v>
      </c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4"/>
      <c r="S11" s="289" t="s">
        <v>152</v>
      </c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1"/>
    </row>
    <row r="12" spans="3:42" s="86" customFormat="1" ht="6.75">
      <c r="C12" s="95"/>
      <c r="D12" s="95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P12" s="132"/>
    </row>
    <row r="13" spans="3:40" ht="12">
      <c r="C13" s="80" t="s">
        <v>81</v>
      </c>
      <c r="D13" s="81"/>
      <c r="E13" s="82"/>
      <c r="F13" s="83"/>
      <c r="G13" s="83"/>
      <c r="H13" s="83"/>
      <c r="I13" s="83"/>
      <c r="J13" s="83"/>
      <c r="K13" s="83"/>
      <c r="L13" s="82"/>
      <c r="M13" s="82"/>
      <c r="N13" s="82"/>
      <c r="O13" s="83"/>
      <c r="P13" s="83"/>
      <c r="Q13" s="82"/>
      <c r="R13" s="97"/>
      <c r="S13" s="83" t="s">
        <v>82</v>
      </c>
      <c r="T13" s="83"/>
      <c r="U13" s="83"/>
      <c r="V13" s="83"/>
      <c r="W13" s="83"/>
      <c r="X13" s="83"/>
      <c r="Y13" s="83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3"/>
      <c r="AL13" s="83"/>
      <c r="AM13" s="83"/>
      <c r="AN13" s="85"/>
    </row>
    <row r="14" spans="3:42" s="86" customFormat="1" ht="6.75">
      <c r="C14" s="87"/>
      <c r="D14" s="88"/>
      <c r="E14" s="89"/>
      <c r="F14" s="90"/>
      <c r="G14" s="90"/>
      <c r="H14" s="90"/>
      <c r="I14" s="90"/>
      <c r="J14" s="90"/>
      <c r="K14" s="90"/>
      <c r="L14" s="89"/>
      <c r="M14" s="89"/>
      <c r="N14" s="89"/>
      <c r="O14" s="90"/>
      <c r="P14" s="90"/>
      <c r="Q14" s="89"/>
      <c r="R14" s="98"/>
      <c r="S14" s="90"/>
      <c r="T14" s="90"/>
      <c r="U14" s="90"/>
      <c r="V14" s="90"/>
      <c r="W14" s="90"/>
      <c r="X14" s="90"/>
      <c r="Y14" s="90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90"/>
      <c r="AL14" s="90"/>
      <c r="AM14" s="90"/>
      <c r="AN14" s="92"/>
      <c r="AP14" s="132"/>
    </row>
    <row r="15" spans="3:40" ht="12.75" customHeight="1">
      <c r="C15" s="268" t="s">
        <v>151</v>
      </c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70"/>
      <c r="S15" s="271" t="s">
        <v>148</v>
      </c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3"/>
    </row>
    <row r="16" spans="7:35" ht="12">
      <c r="G16" s="78"/>
      <c r="H16" s="78"/>
      <c r="I16" s="78"/>
      <c r="J16" s="78"/>
      <c r="K16" s="78"/>
      <c r="L16" s="78"/>
      <c r="M16" s="78"/>
      <c r="N16" s="78"/>
      <c r="P16" s="99" t="s">
        <v>83</v>
      </c>
      <c r="S16" s="78"/>
      <c r="T16" s="78"/>
      <c r="U16" s="78"/>
      <c r="V16" s="78"/>
      <c r="W16" s="78"/>
      <c r="X16" s="78"/>
      <c r="Y16" s="78"/>
      <c r="Z16" s="78"/>
      <c r="AA16" s="78"/>
      <c r="AB16" s="283">
        <v>32552.69</v>
      </c>
      <c r="AC16" s="283"/>
      <c r="AD16" s="283"/>
      <c r="AE16" s="283"/>
      <c r="AF16" s="283"/>
      <c r="AG16" s="283"/>
      <c r="AH16" s="78"/>
      <c r="AI16" s="78"/>
    </row>
    <row r="17" spans="3:40" ht="12">
      <c r="C17" s="100" t="s">
        <v>84</v>
      </c>
      <c r="D17" s="101"/>
      <c r="E17" s="100" t="s">
        <v>85</v>
      </c>
      <c r="F17" s="102"/>
      <c r="G17" s="101"/>
      <c r="H17" s="101"/>
      <c r="I17" s="101"/>
      <c r="J17" s="101"/>
      <c r="K17" s="101"/>
      <c r="L17" s="101"/>
      <c r="M17" s="101"/>
      <c r="N17" s="101"/>
      <c r="O17" s="103"/>
      <c r="P17" s="104"/>
      <c r="Q17" s="105"/>
      <c r="R17" s="105"/>
      <c r="S17" s="105"/>
      <c r="T17" s="104"/>
      <c r="U17" s="104"/>
      <c r="V17" s="104"/>
      <c r="W17" s="104"/>
      <c r="X17" s="104"/>
      <c r="Y17" s="104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6"/>
      <c r="AK17" s="102"/>
      <c r="AL17" s="102"/>
      <c r="AM17" s="102"/>
      <c r="AN17" s="103"/>
    </row>
    <row r="18" spans="3:40" ht="12">
      <c r="C18" s="107"/>
      <c r="D18" s="101"/>
      <c r="E18" s="107"/>
      <c r="F18" s="102"/>
      <c r="G18" s="101"/>
      <c r="H18" s="101"/>
      <c r="I18" s="102"/>
      <c r="J18" s="101"/>
      <c r="K18" s="101"/>
      <c r="L18" s="101"/>
      <c r="M18" s="101"/>
      <c r="N18" s="101"/>
      <c r="O18" s="103"/>
      <c r="P18" s="284" t="s">
        <v>108</v>
      </c>
      <c r="Q18" s="285"/>
      <c r="R18" s="285"/>
      <c r="S18" s="285"/>
      <c r="T18" s="285"/>
      <c r="U18" s="285"/>
      <c r="V18" s="285"/>
      <c r="W18" s="285"/>
      <c r="X18" s="285"/>
      <c r="Y18" s="286"/>
      <c r="Z18" s="284" t="s">
        <v>109</v>
      </c>
      <c r="AA18" s="285"/>
      <c r="AB18" s="285"/>
      <c r="AC18" s="285"/>
      <c r="AD18" s="285"/>
      <c r="AE18" s="285"/>
      <c r="AF18" s="285"/>
      <c r="AG18" s="285"/>
      <c r="AH18" s="285"/>
      <c r="AI18" s="286"/>
      <c r="AJ18" s="284" t="s">
        <v>86</v>
      </c>
      <c r="AK18" s="285"/>
      <c r="AL18" s="285"/>
      <c r="AM18" s="285"/>
      <c r="AN18" s="286"/>
    </row>
    <row r="19" spans="3:42" ht="12">
      <c r="C19" s="274"/>
      <c r="D19" s="274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6" t="s">
        <v>97</v>
      </c>
      <c r="Q19" s="277"/>
      <c r="R19" s="277"/>
      <c r="S19" s="277"/>
      <c r="T19" s="278"/>
      <c r="U19" s="276" t="s">
        <v>98</v>
      </c>
      <c r="V19" s="277"/>
      <c r="W19" s="277"/>
      <c r="X19" s="277"/>
      <c r="Y19" s="278"/>
      <c r="Z19" s="276" t="s">
        <v>29</v>
      </c>
      <c r="AA19" s="279"/>
      <c r="AB19" s="279"/>
      <c r="AC19" s="279"/>
      <c r="AD19" s="278"/>
      <c r="AE19" s="276" t="s">
        <v>28</v>
      </c>
      <c r="AF19" s="279"/>
      <c r="AG19" s="279"/>
      <c r="AH19" s="279"/>
      <c r="AI19" s="278"/>
      <c r="AJ19" s="280"/>
      <c r="AK19" s="281"/>
      <c r="AL19" s="281"/>
      <c r="AM19" s="281"/>
      <c r="AN19" s="282"/>
      <c r="AO19" s="77" t="s">
        <v>96</v>
      </c>
      <c r="AP19" s="131" t="s">
        <v>99</v>
      </c>
    </row>
    <row r="20" spans="3:45" ht="15.75" customHeight="1">
      <c r="C20" s="264" t="s">
        <v>30</v>
      </c>
      <c r="D20" s="265"/>
      <c r="E20" s="266" t="s">
        <v>155</v>
      </c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34"/>
      <c r="Q20" s="235"/>
      <c r="R20" s="235"/>
      <c r="S20" s="235"/>
      <c r="T20" s="236"/>
      <c r="U20" s="237"/>
      <c r="V20" s="237"/>
      <c r="W20" s="237"/>
      <c r="X20" s="237"/>
      <c r="Y20" s="238"/>
      <c r="Z20" s="239"/>
      <c r="AA20" s="240"/>
      <c r="AB20" s="240"/>
      <c r="AC20" s="240"/>
      <c r="AD20" s="241"/>
      <c r="AE20" s="239"/>
      <c r="AF20" s="240"/>
      <c r="AG20" s="240"/>
      <c r="AH20" s="240"/>
      <c r="AI20" s="241"/>
      <c r="AJ20" s="234"/>
      <c r="AK20" s="235"/>
      <c r="AL20" s="235"/>
      <c r="AM20" s="235"/>
      <c r="AN20" s="236"/>
      <c r="AO20" s="131" t="e">
        <f>IF(AJ20&lt;&gt;" ",(P20+U20)/AJ20,0)</f>
        <v>#DIV/0!</v>
      </c>
      <c r="AP20" s="131">
        <f>IF(Z20&lt;&gt;0,Z20/AJ20,0)</f>
        <v>0</v>
      </c>
      <c r="AQ20" s="131">
        <f>IF(AE20&lt;&gt;0,AE20/AJ20,0)</f>
        <v>0</v>
      </c>
      <c r="AR20" s="131"/>
      <c r="AS20" s="131"/>
    </row>
    <row r="21" spans="3:43" ht="12.75" customHeight="1">
      <c r="C21" s="230">
        <v>1</v>
      </c>
      <c r="D21" s="231"/>
      <c r="E21" s="266" t="s">
        <v>156</v>
      </c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34"/>
      <c r="Q21" s="235"/>
      <c r="R21" s="235"/>
      <c r="S21" s="235"/>
      <c r="T21" s="236"/>
      <c r="U21" s="237"/>
      <c r="V21" s="237"/>
      <c r="W21" s="237"/>
      <c r="X21" s="237"/>
      <c r="Y21" s="238"/>
      <c r="Z21" s="239">
        <v>2143.09</v>
      </c>
      <c r="AA21" s="240"/>
      <c r="AB21" s="240"/>
      <c r="AC21" s="240"/>
      <c r="AD21" s="241"/>
      <c r="AE21" s="239"/>
      <c r="AF21" s="240"/>
      <c r="AG21" s="240"/>
      <c r="AH21" s="240"/>
      <c r="AI21" s="241"/>
      <c r="AJ21" s="234">
        <v>2143.09</v>
      </c>
      <c r="AK21" s="235"/>
      <c r="AL21" s="235"/>
      <c r="AM21" s="235"/>
      <c r="AN21" s="236"/>
      <c r="AO21" s="131">
        <f aca="true" t="shared" si="0" ref="AO21:AO67">IF(AJ21&lt;&gt;" ",(P21+U21)/AJ21,0)</f>
        <v>0</v>
      </c>
      <c r="AP21" s="131">
        <f>IF(Z21&lt;&gt;0,Z21/AJ21,0)</f>
        <v>1</v>
      </c>
      <c r="AQ21" s="131">
        <f aca="true" t="shared" si="1" ref="AQ21:AQ67">IF(AE21&lt;&gt;0,AE21/AJ21,0)</f>
        <v>0</v>
      </c>
    </row>
    <row r="22" spans="3:43" ht="12.75" customHeight="1">
      <c r="C22" s="230">
        <v>2</v>
      </c>
      <c r="D22" s="231"/>
      <c r="E22" s="232" t="s">
        <v>157</v>
      </c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4"/>
      <c r="Q22" s="235"/>
      <c r="R22" s="235"/>
      <c r="S22" s="235"/>
      <c r="T22" s="236"/>
      <c r="U22" s="237"/>
      <c r="V22" s="237"/>
      <c r="W22" s="237"/>
      <c r="X22" s="237"/>
      <c r="Y22" s="238"/>
      <c r="Z22" s="239">
        <v>1947.21</v>
      </c>
      <c r="AA22" s="240"/>
      <c r="AB22" s="240"/>
      <c r="AC22" s="240"/>
      <c r="AD22" s="241"/>
      <c r="AE22" s="239"/>
      <c r="AF22" s="240"/>
      <c r="AG22" s="240"/>
      <c r="AH22" s="240"/>
      <c r="AI22" s="241"/>
      <c r="AJ22" s="234">
        <v>1947.21</v>
      </c>
      <c r="AK22" s="235"/>
      <c r="AL22" s="235"/>
      <c r="AM22" s="235"/>
      <c r="AN22" s="236"/>
      <c r="AO22" s="131"/>
      <c r="AQ22" s="131"/>
    </row>
    <row r="23" spans="3:43" ht="13.5" customHeight="1">
      <c r="C23" s="230">
        <v>3</v>
      </c>
      <c r="D23" s="231"/>
      <c r="E23" s="232" t="s">
        <v>158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4"/>
      <c r="Q23" s="235"/>
      <c r="R23" s="235"/>
      <c r="S23" s="235"/>
      <c r="T23" s="236"/>
      <c r="U23" s="237"/>
      <c r="V23" s="237"/>
      <c r="W23" s="237"/>
      <c r="X23" s="237"/>
      <c r="Y23" s="238"/>
      <c r="Z23" s="239">
        <v>747.09</v>
      </c>
      <c r="AA23" s="240"/>
      <c r="AB23" s="240"/>
      <c r="AC23" s="240"/>
      <c r="AD23" s="241"/>
      <c r="AE23" s="239"/>
      <c r="AF23" s="240"/>
      <c r="AG23" s="240"/>
      <c r="AH23" s="240"/>
      <c r="AI23" s="241"/>
      <c r="AJ23" s="234">
        <v>747.09</v>
      </c>
      <c r="AK23" s="235"/>
      <c r="AL23" s="235"/>
      <c r="AM23" s="235"/>
      <c r="AN23" s="236"/>
      <c r="AO23" s="131">
        <f t="shared" si="0"/>
        <v>0</v>
      </c>
      <c r="AP23" s="131">
        <f>IF(Z23&lt;&gt;0,Z23/AJ23,0)</f>
        <v>1</v>
      </c>
      <c r="AQ23" s="131">
        <f t="shared" si="1"/>
        <v>0</v>
      </c>
    </row>
    <row r="24" spans="3:43" ht="15" customHeight="1">
      <c r="C24" s="230">
        <v>4</v>
      </c>
      <c r="D24" s="231"/>
      <c r="E24" s="232" t="s">
        <v>159</v>
      </c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4"/>
      <c r="Q24" s="235"/>
      <c r="R24" s="235"/>
      <c r="S24" s="235"/>
      <c r="T24" s="236"/>
      <c r="U24" s="237"/>
      <c r="V24" s="237"/>
      <c r="W24" s="237"/>
      <c r="X24" s="237"/>
      <c r="Y24" s="238"/>
      <c r="Z24" s="239">
        <v>1039.27</v>
      </c>
      <c r="AA24" s="240"/>
      <c r="AB24" s="240"/>
      <c r="AC24" s="240"/>
      <c r="AD24" s="241"/>
      <c r="AE24" s="239"/>
      <c r="AF24" s="240"/>
      <c r="AG24" s="240"/>
      <c r="AH24" s="240"/>
      <c r="AI24" s="241"/>
      <c r="AJ24" s="234">
        <v>1039.27</v>
      </c>
      <c r="AK24" s="235"/>
      <c r="AL24" s="235"/>
      <c r="AM24" s="235"/>
      <c r="AN24" s="236"/>
      <c r="AO24" s="131">
        <f t="shared" si="0"/>
        <v>0</v>
      </c>
      <c r="AP24" s="131">
        <f>IF(Z24&lt;&gt;0,Z24/AJ24,0)</f>
        <v>1</v>
      </c>
      <c r="AQ24" s="131">
        <f t="shared" si="1"/>
        <v>0</v>
      </c>
    </row>
    <row r="25" spans="3:43" ht="14.25" customHeight="1">
      <c r="C25" s="230">
        <v>5</v>
      </c>
      <c r="D25" s="231"/>
      <c r="E25" s="232" t="s">
        <v>160</v>
      </c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4"/>
      <c r="Q25" s="235"/>
      <c r="R25" s="235"/>
      <c r="S25" s="235"/>
      <c r="T25" s="236"/>
      <c r="U25" s="237"/>
      <c r="V25" s="237"/>
      <c r="W25" s="237"/>
      <c r="X25" s="237"/>
      <c r="Y25" s="238"/>
      <c r="Z25" s="239">
        <v>1960.92</v>
      </c>
      <c r="AA25" s="240"/>
      <c r="AB25" s="240"/>
      <c r="AC25" s="240"/>
      <c r="AD25" s="241"/>
      <c r="AE25" s="239"/>
      <c r="AF25" s="240"/>
      <c r="AG25" s="240"/>
      <c r="AH25" s="240"/>
      <c r="AI25" s="241"/>
      <c r="AJ25" s="234">
        <v>1960.92</v>
      </c>
      <c r="AK25" s="235"/>
      <c r="AL25" s="235"/>
      <c r="AM25" s="235"/>
      <c r="AN25" s="236"/>
      <c r="AO25" s="131">
        <f t="shared" si="0"/>
        <v>0</v>
      </c>
      <c r="AP25" s="131">
        <f aca="true" t="shared" si="2" ref="AP25:AP70">IF(Z25&lt;&gt;0,Z25/AJ25,0)</f>
        <v>1</v>
      </c>
      <c r="AQ25" s="131">
        <f t="shared" si="1"/>
        <v>0</v>
      </c>
    </row>
    <row r="26" spans="3:43" ht="15" customHeight="1">
      <c r="C26" s="230">
        <v>6</v>
      </c>
      <c r="D26" s="231"/>
      <c r="E26" s="232" t="s">
        <v>161</v>
      </c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4"/>
      <c r="Q26" s="235"/>
      <c r="R26" s="235"/>
      <c r="S26" s="235"/>
      <c r="T26" s="236"/>
      <c r="U26" s="237"/>
      <c r="V26" s="237"/>
      <c r="W26" s="237"/>
      <c r="X26" s="237"/>
      <c r="Y26" s="238"/>
      <c r="Z26" s="239">
        <v>417.17</v>
      </c>
      <c r="AA26" s="240"/>
      <c r="AB26" s="240"/>
      <c r="AC26" s="240"/>
      <c r="AD26" s="241"/>
      <c r="AE26" s="239"/>
      <c r="AF26" s="240"/>
      <c r="AG26" s="240"/>
      <c r="AH26" s="240"/>
      <c r="AI26" s="241"/>
      <c r="AJ26" s="234">
        <v>417.17</v>
      </c>
      <c r="AK26" s="235"/>
      <c r="AL26" s="235"/>
      <c r="AM26" s="235"/>
      <c r="AN26" s="236"/>
      <c r="AO26" s="131">
        <f t="shared" si="0"/>
        <v>0</v>
      </c>
      <c r="AP26" s="131">
        <f t="shared" si="2"/>
        <v>1</v>
      </c>
      <c r="AQ26" s="131">
        <f t="shared" si="1"/>
        <v>0</v>
      </c>
    </row>
    <row r="27" spans="3:43" ht="25.5" customHeight="1">
      <c r="C27" s="230">
        <v>7</v>
      </c>
      <c r="D27" s="231"/>
      <c r="E27" s="232" t="s">
        <v>162</v>
      </c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4"/>
      <c r="Q27" s="235"/>
      <c r="R27" s="235"/>
      <c r="S27" s="235"/>
      <c r="T27" s="236"/>
      <c r="U27" s="237"/>
      <c r="V27" s="237"/>
      <c r="W27" s="237"/>
      <c r="X27" s="237"/>
      <c r="Y27" s="238"/>
      <c r="Z27" s="239">
        <v>114.4</v>
      </c>
      <c r="AA27" s="240"/>
      <c r="AB27" s="240"/>
      <c r="AC27" s="240"/>
      <c r="AD27" s="241"/>
      <c r="AE27" s="239"/>
      <c r="AF27" s="240"/>
      <c r="AG27" s="240"/>
      <c r="AH27" s="240"/>
      <c r="AI27" s="241"/>
      <c r="AJ27" s="234">
        <v>114.4</v>
      </c>
      <c r="AK27" s="235"/>
      <c r="AL27" s="235"/>
      <c r="AM27" s="235"/>
      <c r="AN27" s="236"/>
      <c r="AO27" s="131">
        <f t="shared" si="0"/>
        <v>0</v>
      </c>
      <c r="AP27" s="131">
        <f t="shared" si="2"/>
        <v>1</v>
      </c>
      <c r="AQ27" s="131">
        <f t="shared" si="1"/>
        <v>0</v>
      </c>
    </row>
    <row r="28" spans="3:43" ht="27" customHeight="1">
      <c r="C28" s="230">
        <v>8</v>
      </c>
      <c r="D28" s="231"/>
      <c r="E28" s="232" t="s">
        <v>163</v>
      </c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4"/>
      <c r="Q28" s="235"/>
      <c r="R28" s="235"/>
      <c r="S28" s="235"/>
      <c r="T28" s="236"/>
      <c r="U28" s="237"/>
      <c r="V28" s="237"/>
      <c r="W28" s="237"/>
      <c r="X28" s="237"/>
      <c r="Y28" s="238"/>
      <c r="Z28" s="239">
        <v>14767.8</v>
      </c>
      <c r="AA28" s="240"/>
      <c r="AB28" s="240"/>
      <c r="AC28" s="240"/>
      <c r="AD28" s="241"/>
      <c r="AE28" s="239"/>
      <c r="AF28" s="240"/>
      <c r="AG28" s="240"/>
      <c r="AH28" s="240"/>
      <c r="AI28" s="241"/>
      <c r="AJ28" s="234">
        <v>14767.8</v>
      </c>
      <c r="AK28" s="235"/>
      <c r="AL28" s="235"/>
      <c r="AM28" s="235"/>
      <c r="AN28" s="236"/>
      <c r="AO28" s="131">
        <f t="shared" si="0"/>
        <v>0</v>
      </c>
      <c r="AP28" s="131">
        <f t="shared" si="2"/>
        <v>1</v>
      </c>
      <c r="AQ28" s="131">
        <f t="shared" si="1"/>
        <v>0</v>
      </c>
    </row>
    <row r="29" spans="3:43" ht="15" customHeight="1">
      <c r="C29" s="230">
        <v>9</v>
      </c>
      <c r="D29" s="231"/>
      <c r="E29" s="261" t="s">
        <v>164</v>
      </c>
      <c r="F29" s="262"/>
      <c r="G29" s="262"/>
      <c r="H29" s="262"/>
      <c r="I29" s="262"/>
      <c r="J29" s="262"/>
      <c r="K29" s="262"/>
      <c r="L29" s="262"/>
      <c r="M29" s="262"/>
      <c r="N29" s="262"/>
      <c r="O29" s="263"/>
      <c r="P29" s="234"/>
      <c r="Q29" s="235"/>
      <c r="R29" s="235"/>
      <c r="S29" s="235"/>
      <c r="T29" s="236"/>
      <c r="U29" s="237"/>
      <c r="V29" s="237"/>
      <c r="W29" s="237"/>
      <c r="X29" s="237"/>
      <c r="Y29" s="238"/>
      <c r="Z29" s="239">
        <v>2875.55</v>
      </c>
      <c r="AA29" s="240"/>
      <c r="AB29" s="240"/>
      <c r="AC29" s="240"/>
      <c r="AD29" s="241"/>
      <c r="AE29" s="239"/>
      <c r="AF29" s="240"/>
      <c r="AG29" s="240"/>
      <c r="AH29" s="240"/>
      <c r="AI29" s="241"/>
      <c r="AJ29" s="234">
        <v>2875.55</v>
      </c>
      <c r="AK29" s="235"/>
      <c r="AL29" s="235"/>
      <c r="AM29" s="235"/>
      <c r="AN29" s="236"/>
      <c r="AO29" s="131">
        <f t="shared" si="0"/>
        <v>0</v>
      </c>
      <c r="AP29" s="131">
        <f t="shared" si="2"/>
        <v>1</v>
      </c>
      <c r="AQ29" s="131">
        <f t="shared" si="1"/>
        <v>0</v>
      </c>
    </row>
    <row r="30" spans="3:43" ht="17.25" customHeight="1">
      <c r="C30" s="230">
        <v>10</v>
      </c>
      <c r="D30" s="231"/>
      <c r="E30" s="232" t="s">
        <v>165</v>
      </c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4"/>
      <c r="Q30" s="235"/>
      <c r="R30" s="235"/>
      <c r="S30" s="235"/>
      <c r="T30" s="236"/>
      <c r="U30" s="237"/>
      <c r="V30" s="237"/>
      <c r="W30" s="237"/>
      <c r="X30" s="237"/>
      <c r="Y30" s="238"/>
      <c r="Z30" s="239">
        <v>117.7</v>
      </c>
      <c r="AA30" s="240"/>
      <c r="AB30" s="240"/>
      <c r="AC30" s="240"/>
      <c r="AD30" s="241"/>
      <c r="AE30" s="239"/>
      <c r="AF30" s="240"/>
      <c r="AG30" s="240"/>
      <c r="AH30" s="240"/>
      <c r="AI30" s="241"/>
      <c r="AJ30" s="234">
        <v>117.7</v>
      </c>
      <c r="AK30" s="235"/>
      <c r="AL30" s="235"/>
      <c r="AM30" s="235"/>
      <c r="AN30" s="236"/>
      <c r="AO30" s="131">
        <f t="shared" si="0"/>
        <v>0</v>
      </c>
      <c r="AP30" s="131">
        <f t="shared" si="2"/>
        <v>1</v>
      </c>
      <c r="AQ30" s="131">
        <f t="shared" si="1"/>
        <v>0</v>
      </c>
    </row>
    <row r="31" spans="3:43" ht="17.25" customHeight="1">
      <c r="C31" s="230">
        <v>11</v>
      </c>
      <c r="D31" s="231"/>
      <c r="E31" s="232" t="s">
        <v>166</v>
      </c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4"/>
      <c r="Q31" s="235"/>
      <c r="R31" s="235"/>
      <c r="S31" s="235"/>
      <c r="T31" s="236"/>
      <c r="U31" s="237"/>
      <c r="V31" s="237"/>
      <c r="W31" s="237"/>
      <c r="X31" s="237"/>
      <c r="Y31" s="238"/>
      <c r="Z31" s="239">
        <v>6422.5</v>
      </c>
      <c r="AA31" s="240"/>
      <c r="AB31" s="240"/>
      <c r="AC31" s="240"/>
      <c r="AD31" s="241"/>
      <c r="AE31" s="239"/>
      <c r="AF31" s="240"/>
      <c r="AG31" s="240"/>
      <c r="AH31" s="240"/>
      <c r="AI31" s="241"/>
      <c r="AJ31" s="234">
        <v>6422.5</v>
      </c>
      <c r="AK31" s="235"/>
      <c r="AL31" s="235"/>
      <c r="AM31" s="235"/>
      <c r="AN31" s="236"/>
      <c r="AO31" s="131">
        <f t="shared" si="0"/>
        <v>0</v>
      </c>
      <c r="AP31" s="131">
        <f t="shared" si="2"/>
        <v>1</v>
      </c>
      <c r="AQ31" s="131">
        <f t="shared" si="1"/>
        <v>0</v>
      </c>
    </row>
    <row r="32" spans="3:43" ht="12.75" customHeight="1">
      <c r="C32" s="230"/>
      <c r="D32" s="231"/>
      <c r="E32" s="242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7"/>
      <c r="Q32" s="237"/>
      <c r="R32" s="237"/>
      <c r="S32" s="237"/>
      <c r="T32" s="238"/>
      <c r="U32" s="237"/>
      <c r="V32" s="237"/>
      <c r="W32" s="237"/>
      <c r="X32" s="237"/>
      <c r="Y32" s="238"/>
      <c r="Z32" s="239"/>
      <c r="AA32" s="240"/>
      <c r="AB32" s="240"/>
      <c r="AC32" s="240"/>
      <c r="AD32" s="241"/>
      <c r="AE32" s="239"/>
      <c r="AF32" s="240"/>
      <c r="AG32" s="240"/>
      <c r="AH32" s="240"/>
      <c r="AI32" s="241"/>
      <c r="AJ32" s="234" t="str">
        <f aca="true" t="shared" si="3" ref="AJ32:AJ67">IF(P32+U32+Z32+AE32&lt;&gt;0,P32+U32+Z32+AE32," ")</f>
        <v> </v>
      </c>
      <c r="AK32" s="235"/>
      <c r="AL32" s="235"/>
      <c r="AM32" s="235"/>
      <c r="AN32" s="236"/>
      <c r="AO32" s="131">
        <f t="shared" si="0"/>
        <v>0</v>
      </c>
      <c r="AP32" s="131">
        <f t="shared" si="2"/>
        <v>0</v>
      </c>
      <c r="AQ32" s="131">
        <f t="shared" si="1"/>
        <v>0</v>
      </c>
    </row>
    <row r="33" spans="3:43" ht="12.75" customHeight="1">
      <c r="C33" s="230"/>
      <c r="D33" s="231"/>
      <c r="E33" s="242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7"/>
      <c r="Q33" s="237"/>
      <c r="R33" s="237"/>
      <c r="S33" s="237"/>
      <c r="T33" s="238"/>
      <c r="U33" s="237"/>
      <c r="V33" s="237"/>
      <c r="W33" s="237"/>
      <c r="X33" s="237"/>
      <c r="Y33" s="238"/>
      <c r="Z33" s="239"/>
      <c r="AA33" s="240"/>
      <c r="AB33" s="240"/>
      <c r="AC33" s="240"/>
      <c r="AD33" s="241"/>
      <c r="AE33" s="239"/>
      <c r="AF33" s="240"/>
      <c r="AG33" s="240"/>
      <c r="AH33" s="240"/>
      <c r="AI33" s="241"/>
      <c r="AJ33" s="234" t="str">
        <f t="shared" si="3"/>
        <v> </v>
      </c>
      <c r="AK33" s="235"/>
      <c r="AL33" s="235"/>
      <c r="AM33" s="235"/>
      <c r="AN33" s="236"/>
      <c r="AO33" s="131">
        <f t="shared" si="0"/>
        <v>0</v>
      </c>
      <c r="AP33" s="131">
        <f t="shared" si="2"/>
        <v>0</v>
      </c>
      <c r="AQ33" s="131">
        <f t="shared" si="1"/>
        <v>0</v>
      </c>
    </row>
    <row r="34" spans="3:43" ht="12.75" hidden="1">
      <c r="C34" s="230"/>
      <c r="D34" s="231"/>
      <c r="E34" s="242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7"/>
      <c r="Q34" s="237"/>
      <c r="R34" s="237"/>
      <c r="S34" s="237"/>
      <c r="T34" s="238"/>
      <c r="U34" s="237"/>
      <c r="V34" s="237"/>
      <c r="W34" s="237"/>
      <c r="X34" s="237"/>
      <c r="Y34" s="238"/>
      <c r="Z34" s="239"/>
      <c r="AA34" s="240"/>
      <c r="AB34" s="240"/>
      <c r="AC34" s="240"/>
      <c r="AD34" s="241"/>
      <c r="AE34" s="239"/>
      <c r="AF34" s="240"/>
      <c r="AG34" s="240"/>
      <c r="AH34" s="240"/>
      <c r="AI34" s="241"/>
      <c r="AJ34" s="234" t="str">
        <f t="shared" si="3"/>
        <v> </v>
      </c>
      <c r="AK34" s="235"/>
      <c r="AL34" s="235"/>
      <c r="AM34" s="235"/>
      <c r="AN34" s="236"/>
      <c r="AO34" s="131">
        <f t="shared" si="0"/>
        <v>0</v>
      </c>
      <c r="AP34" s="131">
        <f t="shared" si="2"/>
        <v>0</v>
      </c>
      <c r="AQ34" s="131">
        <f t="shared" si="1"/>
        <v>0</v>
      </c>
    </row>
    <row r="35" spans="3:43" ht="12.75" customHeight="1" hidden="1">
      <c r="C35" s="230"/>
      <c r="D35" s="231"/>
      <c r="E35" s="242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7"/>
      <c r="Q35" s="237"/>
      <c r="R35" s="237"/>
      <c r="S35" s="237"/>
      <c r="T35" s="238"/>
      <c r="U35" s="237"/>
      <c r="V35" s="237"/>
      <c r="W35" s="237"/>
      <c r="X35" s="237"/>
      <c r="Y35" s="238"/>
      <c r="Z35" s="239"/>
      <c r="AA35" s="240"/>
      <c r="AB35" s="240"/>
      <c r="AC35" s="240"/>
      <c r="AD35" s="241"/>
      <c r="AE35" s="239"/>
      <c r="AF35" s="240"/>
      <c r="AG35" s="240"/>
      <c r="AH35" s="240"/>
      <c r="AI35" s="241"/>
      <c r="AJ35" s="234" t="str">
        <f t="shared" si="3"/>
        <v> </v>
      </c>
      <c r="AK35" s="235"/>
      <c r="AL35" s="235"/>
      <c r="AM35" s="235"/>
      <c r="AN35" s="236"/>
      <c r="AO35" s="131">
        <f t="shared" si="0"/>
        <v>0</v>
      </c>
      <c r="AP35" s="131">
        <f t="shared" si="2"/>
        <v>0</v>
      </c>
      <c r="AQ35" s="131">
        <f t="shared" si="1"/>
        <v>0</v>
      </c>
    </row>
    <row r="36" spans="3:43" ht="12.75" customHeight="1" hidden="1">
      <c r="C36" s="230"/>
      <c r="D36" s="231"/>
      <c r="E36" s="242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7"/>
      <c r="Q36" s="237"/>
      <c r="R36" s="237"/>
      <c r="S36" s="237"/>
      <c r="T36" s="238"/>
      <c r="U36" s="237"/>
      <c r="V36" s="237"/>
      <c r="W36" s="237"/>
      <c r="X36" s="237"/>
      <c r="Y36" s="238"/>
      <c r="Z36" s="239"/>
      <c r="AA36" s="240"/>
      <c r="AB36" s="240"/>
      <c r="AC36" s="240"/>
      <c r="AD36" s="241"/>
      <c r="AE36" s="239"/>
      <c r="AF36" s="240"/>
      <c r="AG36" s="240"/>
      <c r="AH36" s="240"/>
      <c r="AI36" s="241"/>
      <c r="AJ36" s="234" t="str">
        <f t="shared" si="3"/>
        <v> </v>
      </c>
      <c r="AK36" s="235"/>
      <c r="AL36" s="235"/>
      <c r="AM36" s="235"/>
      <c r="AN36" s="236"/>
      <c r="AO36" s="131">
        <f t="shared" si="0"/>
        <v>0</v>
      </c>
      <c r="AP36" s="131">
        <f t="shared" si="2"/>
        <v>0</v>
      </c>
      <c r="AQ36" s="131">
        <f t="shared" si="1"/>
        <v>0</v>
      </c>
    </row>
    <row r="37" spans="3:43" ht="12.75" customHeight="1" hidden="1">
      <c r="C37" s="230"/>
      <c r="D37" s="231"/>
      <c r="E37" s="242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7"/>
      <c r="Q37" s="237"/>
      <c r="R37" s="237"/>
      <c r="S37" s="237"/>
      <c r="T37" s="238"/>
      <c r="U37" s="237"/>
      <c r="V37" s="237"/>
      <c r="W37" s="237"/>
      <c r="X37" s="237"/>
      <c r="Y37" s="238"/>
      <c r="Z37" s="239"/>
      <c r="AA37" s="240"/>
      <c r="AB37" s="240"/>
      <c r="AC37" s="240"/>
      <c r="AD37" s="241"/>
      <c r="AE37" s="239"/>
      <c r="AF37" s="240"/>
      <c r="AG37" s="240"/>
      <c r="AH37" s="240"/>
      <c r="AI37" s="241"/>
      <c r="AJ37" s="234" t="str">
        <f t="shared" si="3"/>
        <v> </v>
      </c>
      <c r="AK37" s="235"/>
      <c r="AL37" s="235"/>
      <c r="AM37" s="235"/>
      <c r="AN37" s="236"/>
      <c r="AO37" s="131">
        <f t="shared" si="0"/>
        <v>0</v>
      </c>
      <c r="AP37" s="131">
        <f t="shared" si="2"/>
        <v>0</v>
      </c>
      <c r="AQ37" s="131">
        <f t="shared" si="1"/>
        <v>0</v>
      </c>
    </row>
    <row r="38" spans="3:43" ht="12.75" hidden="1">
      <c r="C38" s="230"/>
      <c r="D38" s="231"/>
      <c r="E38" s="242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7"/>
      <c r="Q38" s="237"/>
      <c r="R38" s="237"/>
      <c r="S38" s="237"/>
      <c r="T38" s="238"/>
      <c r="U38" s="237"/>
      <c r="V38" s="237"/>
      <c r="W38" s="237"/>
      <c r="X38" s="237"/>
      <c r="Y38" s="238"/>
      <c r="Z38" s="239"/>
      <c r="AA38" s="240"/>
      <c r="AB38" s="240"/>
      <c r="AC38" s="240"/>
      <c r="AD38" s="241"/>
      <c r="AE38" s="239"/>
      <c r="AF38" s="240"/>
      <c r="AG38" s="240"/>
      <c r="AH38" s="240"/>
      <c r="AI38" s="241"/>
      <c r="AJ38" s="234" t="str">
        <f t="shared" si="3"/>
        <v> </v>
      </c>
      <c r="AK38" s="235"/>
      <c r="AL38" s="235"/>
      <c r="AM38" s="235"/>
      <c r="AN38" s="236"/>
      <c r="AO38" s="131">
        <f t="shared" si="0"/>
        <v>0</v>
      </c>
      <c r="AP38" s="131">
        <f t="shared" si="2"/>
        <v>0</v>
      </c>
      <c r="AQ38" s="131">
        <f t="shared" si="1"/>
        <v>0</v>
      </c>
    </row>
    <row r="39" spans="3:43" ht="12.75" customHeight="1" hidden="1">
      <c r="C39" s="230"/>
      <c r="D39" s="231"/>
      <c r="E39" s="242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7"/>
      <c r="Q39" s="237"/>
      <c r="R39" s="237"/>
      <c r="S39" s="237"/>
      <c r="T39" s="238"/>
      <c r="U39" s="237"/>
      <c r="V39" s="237"/>
      <c r="W39" s="237"/>
      <c r="X39" s="237"/>
      <c r="Y39" s="238"/>
      <c r="Z39" s="239"/>
      <c r="AA39" s="240"/>
      <c r="AB39" s="240"/>
      <c r="AC39" s="240"/>
      <c r="AD39" s="241"/>
      <c r="AE39" s="239"/>
      <c r="AF39" s="240"/>
      <c r="AG39" s="240"/>
      <c r="AH39" s="240"/>
      <c r="AI39" s="241"/>
      <c r="AJ39" s="234" t="str">
        <f t="shared" si="3"/>
        <v> </v>
      </c>
      <c r="AK39" s="235"/>
      <c r="AL39" s="235"/>
      <c r="AM39" s="235"/>
      <c r="AN39" s="236"/>
      <c r="AO39" s="131">
        <f t="shared" si="0"/>
        <v>0</v>
      </c>
      <c r="AP39" s="131">
        <f t="shared" si="2"/>
        <v>0</v>
      </c>
      <c r="AQ39" s="131">
        <f t="shared" si="1"/>
        <v>0</v>
      </c>
    </row>
    <row r="40" spans="3:43" ht="12.75" customHeight="1" hidden="1">
      <c r="C40" s="230"/>
      <c r="D40" s="231"/>
      <c r="E40" s="242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7"/>
      <c r="Q40" s="237"/>
      <c r="R40" s="237"/>
      <c r="S40" s="237"/>
      <c r="T40" s="238"/>
      <c r="U40" s="237"/>
      <c r="V40" s="237"/>
      <c r="W40" s="237"/>
      <c r="X40" s="237"/>
      <c r="Y40" s="238"/>
      <c r="Z40" s="239"/>
      <c r="AA40" s="240"/>
      <c r="AB40" s="240"/>
      <c r="AC40" s="240"/>
      <c r="AD40" s="241"/>
      <c r="AE40" s="239"/>
      <c r="AF40" s="240"/>
      <c r="AG40" s="240"/>
      <c r="AH40" s="240"/>
      <c r="AI40" s="241"/>
      <c r="AJ40" s="234" t="str">
        <f t="shared" si="3"/>
        <v> </v>
      </c>
      <c r="AK40" s="235"/>
      <c r="AL40" s="235"/>
      <c r="AM40" s="235"/>
      <c r="AN40" s="236"/>
      <c r="AO40" s="131">
        <f t="shared" si="0"/>
        <v>0</v>
      </c>
      <c r="AP40" s="131">
        <f t="shared" si="2"/>
        <v>0</v>
      </c>
      <c r="AQ40" s="131">
        <f t="shared" si="1"/>
        <v>0</v>
      </c>
    </row>
    <row r="41" spans="3:43" ht="12.75" customHeight="1" hidden="1">
      <c r="C41" s="230"/>
      <c r="D41" s="231"/>
      <c r="E41" s="242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7"/>
      <c r="Q41" s="237"/>
      <c r="R41" s="237"/>
      <c r="S41" s="237"/>
      <c r="T41" s="238"/>
      <c r="U41" s="237"/>
      <c r="V41" s="237"/>
      <c r="W41" s="237"/>
      <c r="X41" s="237"/>
      <c r="Y41" s="238"/>
      <c r="Z41" s="239"/>
      <c r="AA41" s="240"/>
      <c r="AB41" s="240"/>
      <c r="AC41" s="240"/>
      <c r="AD41" s="241"/>
      <c r="AE41" s="239"/>
      <c r="AF41" s="240"/>
      <c r="AG41" s="240"/>
      <c r="AH41" s="240"/>
      <c r="AI41" s="241"/>
      <c r="AJ41" s="234" t="str">
        <f t="shared" si="3"/>
        <v> </v>
      </c>
      <c r="AK41" s="235"/>
      <c r="AL41" s="235"/>
      <c r="AM41" s="235"/>
      <c r="AN41" s="236"/>
      <c r="AO41" s="131">
        <f t="shared" si="0"/>
        <v>0</v>
      </c>
      <c r="AP41" s="131">
        <f t="shared" si="2"/>
        <v>0</v>
      </c>
      <c r="AQ41" s="131">
        <f t="shared" si="1"/>
        <v>0</v>
      </c>
    </row>
    <row r="42" spans="3:43" ht="12.75" hidden="1">
      <c r="C42" s="230"/>
      <c r="D42" s="231"/>
      <c r="E42" s="242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7"/>
      <c r="Q42" s="237"/>
      <c r="R42" s="237"/>
      <c r="S42" s="237"/>
      <c r="T42" s="238"/>
      <c r="U42" s="237"/>
      <c r="V42" s="237"/>
      <c r="W42" s="237"/>
      <c r="X42" s="237"/>
      <c r="Y42" s="238"/>
      <c r="Z42" s="239"/>
      <c r="AA42" s="240"/>
      <c r="AB42" s="240"/>
      <c r="AC42" s="240"/>
      <c r="AD42" s="241"/>
      <c r="AE42" s="239"/>
      <c r="AF42" s="240"/>
      <c r="AG42" s="240"/>
      <c r="AH42" s="240"/>
      <c r="AI42" s="241"/>
      <c r="AJ42" s="234" t="str">
        <f t="shared" si="3"/>
        <v> </v>
      </c>
      <c r="AK42" s="235"/>
      <c r="AL42" s="235"/>
      <c r="AM42" s="235"/>
      <c r="AN42" s="236"/>
      <c r="AO42" s="131">
        <f t="shared" si="0"/>
        <v>0</v>
      </c>
      <c r="AP42" s="131">
        <f t="shared" si="2"/>
        <v>0</v>
      </c>
      <c r="AQ42" s="131">
        <f t="shared" si="1"/>
        <v>0</v>
      </c>
    </row>
    <row r="43" spans="3:43" ht="12.75" customHeight="1" hidden="1">
      <c r="C43" s="230"/>
      <c r="D43" s="231"/>
      <c r="E43" s="242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7"/>
      <c r="Q43" s="237"/>
      <c r="R43" s="237"/>
      <c r="S43" s="237"/>
      <c r="T43" s="238"/>
      <c r="U43" s="237"/>
      <c r="V43" s="237"/>
      <c r="W43" s="237"/>
      <c r="X43" s="237"/>
      <c r="Y43" s="238"/>
      <c r="Z43" s="239"/>
      <c r="AA43" s="240"/>
      <c r="AB43" s="240"/>
      <c r="AC43" s="240"/>
      <c r="AD43" s="241"/>
      <c r="AE43" s="239"/>
      <c r="AF43" s="240"/>
      <c r="AG43" s="240"/>
      <c r="AH43" s="240"/>
      <c r="AI43" s="241"/>
      <c r="AJ43" s="234" t="str">
        <f t="shared" si="3"/>
        <v> </v>
      </c>
      <c r="AK43" s="235"/>
      <c r="AL43" s="235"/>
      <c r="AM43" s="235"/>
      <c r="AN43" s="236"/>
      <c r="AO43" s="131">
        <f t="shared" si="0"/>
        <v>0</v>
      </c>
      <c r="AP43" s="131">
        <f t="shared" si="2"/>
        <v>0</v>
      </c>
      <c r="AQ43" s="131">
        <f t="shared" si="1"/>
        <v>0</v>
      </c>
    </row>
    <row r="44" spans="3:43" ht="12.75" customHeight="1" hidden="1">
      <c r="C44" s="230"/>
      <c r="D44" s="231"/>
      <c r="E44" s="242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7"/>
      <c r="Q44" s="237"/>
      <c r="R44" s="237"/>
      <c r="S44" s="237"/>
      <c r="T44" s="238"/>
      <c r="U44" s="237"/>
      <c r="V44" s="237"/>
      <c r="W44" s="237"/>
      <c r="X44" s="237"/>
      <c r="Y44" s="238"/>
      <c r="Z44" s="239"/>
      <c r="AA44" s="240"/>
      <c r="AB44" s="240"/>
      <c r="AC44" s="240"/>
      <c r="AD44" s="241"/>
      <c r="AE44" s="239"/>
      <c r="AF44" s="240"/>
      <c r="AG44" s="240"/>
      <c r="AH44" s="240"/>
      <c r="AI44" s="241"/>
      <c r="AJ44" s="234" t="str">
        <f t="shared" si="3"/>
        <v> </v>
      </c>
      <c r="AK44" s="235"/>
      <c r="AL44" s="235"/>
      <c r="AM44" s="235"/>
      <c r="AN44" s="236"/>
      <c r="AO44" s="131">
        <f t="shared" si="0"/>
        <v>0</v>
      </c>
      <c r="AP44" s="131">
        <f t="shared" si="2"/>
        <v>0</v>
      </c>
      <c r="AQ44" s="131">
        <f t="shared" si="1"/>
        <v>0</v>
      </c>
    </row>
    <row r="45" spans="3:43" ht="12.75" customHeight="1" hidden="1">
      <c r="C45" s="230"/>
      <c r="D45" s="231"/>
      <c r="E45" s="242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7"/>
      <c r="Q45" s="237"/>
      <c r="R45" s="237"/>
      <c r="S45" s="237"/>
      <c r="T45" s="238"/>
      <c r="U45" s="237"/>
      <c r="V45" s="237"/>
      <c r="W45" s="237"/>
      <c r="X45" s="237"/>
      <c r="Y45" s="238"/>
      <c r="Z45" s="239"/>
      <c r="AA45" s="240"/>
      <c r="AB45" s="240"/>
      <c r="AC45" s="240"/>
      <c r="AD45" s="241"/>
      <c r="AE45" s="239"/>
      <c r="AF45" s="240"/>
      <c r="AG45" s="240"/>
      <c r="AH45" s="240"/>
      <c r="AI45" s="241"/>
      <c r="AJ45" s="234" t="str">
        <f t="shared" si="3"/>
        <v> </v>
      </c>
      <c r="AK45" s="235"/>
      <c r="AL45" s="235"/>
      <c r="AM45" s="235"/>
      <c r="AN45" s="236"/>
      <c r="AO45" s="131">
        <f t="shared" si="0"/>
        <v>0</v>
      </c>
      <c r="AP45" s="131">
        <f t="shared" si="2"/>
        <v>0</v>
      </c>
      <c r="AQ45" s="131">
        <f t="shared" si="1"/>
        <v>0</v>
      </c>
    </row>
    <row r="46" spans="3:43" ht="12.75" customHeight="1" hidden="1">
      <c r="C46" s="230"/>
      <c r="D46" s="231"/>
      <c r="E46" s="242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7"/>
      <c r="Q46" s="237"/>
      <c r="R46" s="237"/>
      <c r="S46" s="237"/>
      <c r="T46" s="238"/>
      <c r="U46" s="237"/>
      <c r="V46" s="237"/>
      <c r="W46" s="237"/>
      <c r="X46" s="237"/>
      <c r="Y46" s="238"/>
      <c r="Z46" s="239"/>
      <c r="AA46" s="240"/>
      <c r="AB46" s="240"/>
      <c r="AC46" s="240"/>
      <c r="AD46" s="241"/>
      <c r="AE46" s="239"/>
      <c r="AF46" s="240"/>
      <c r="AG46" s="240"/>
      <c r="AH46" s="240"/>
      <c r="AI46" s="241"/>
      <c r="AJ46" s="234" t="str">
        <f t="shared" si="3"/>
        <v> </v>
      </c>
      <c r="AK46" s="235"/>
      <c r="AL46" s="235"/>
      <c r="AM46" s="235"/>
      <c r="AN46" s="236"/>
      <c r="AO46" s="131">
        <f t="shared" si="0"/>
        <v>0</v>
      </c>
      <c r="AP46" s="131">
        <f t="shared" si="2"/>
        <v>0</v>
      </c>
      <c r="AQ46" s="131">
        <f t="shared" si="1"/>
        <v>0</v>
      </c>
    </row>
    <row r="47" spans="3:43" ht="12.75" customHeight="1" hidden="1">
      <c r="C47" s="230"/>
      <c r="D47" s="231"/>
      <c r="E47" s="242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7"/>
      <c r="Q47" s="237"/>
      <c r="R47" s="237"/>
      <c r="S47" s="237"/>
      <c r="T47" s="238"/>
      <c r="U47" s="237"/>
      <c r="V47" s="237"/>
      <c r="W47" s="237"/>
      <c r="X47" s="237"/>
      <c r="Y47" s="238"/>
      <c r="Z47" s="239"/>
      <c r="AA47" s="240"/>
      <c r="AB47" s="240"/>
      <c r="AC47" s="240"/>
      <c r="AD47" s="241"/>
      <c r="AE47" s="239"/>
      <c r="AF47" s="240"/>
      <c r="AG47" s="240"/>
      <c r="AH47" s="240"/>
      <c r="AI47" s="241"/>
      <c r="AJ47" s="234" t="str">
        <f t="shared" si="3"/>
        <v> </v>
      </c>
      <c r="AK47" s="235"/>
      <c r="AL47" s="235"/>
      <c r="AM47" s="235"/>
      <c r="AN47" s="236"/>
      <c r="AO47" s="131">
        <f t="shared" si="0"/>
        <v>0</v>
      </c>
      <c r="AP47" s="131">
        <f t="shared" si="2"/>
        <v>0</v>
      </c>
      <c r="AQ47" s="131">
        <f t="shared" si="1"/>
        <v>0</v>
      </c>
    </row>
    <row r="48" spans="3:43" ht="12.75" customHeight="1" hidden="1">
      <c r="C48" s="230"/>
      <c r="D48" s="231"/>
      <c r="E48" s="242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7"/>
      <c r="Q48" s="237"/>
      <c r="R48" s="237"/>
      <c r="S48" s="237"/>
      <c r="T48" s="238"/>
      <c r="U48" s="237"/>
      <c r="V48" s="237"/>
      <c r="W48" s="237"/>
      <c r="X48" s="237"/>
      <c r="Y48" s="238"/>
      <c r="Z48" s="239"/>
      <c r="AA48" s="240"/>
      <c r="AB48" s="240"/>
      <c r="AC48" s="240"/>
      <c r="AD48" s="241"/>
      <c r="AE48" s="239"/>
      <c r="AF48" s="240"/>
      <c r="AG48" s="240"/>
      <c r="AH48" s="240"/>
      <c r="AI48" s="241"/>
      <c r="AJ48" s="234" t="str">
        <f t="shared" si="3"/>
        <v> </v>
      </c>
      <c r="AK48" s="235"/>
      <c r="AL48" s="235"/>
      <c r="AM48" s="235"/>
      <c r="AN48" s="236"/>
      <c r="AO48" s="131">
        <f t="shared" si="0"/>
        <v>0</v>
      </c>
      <c r="AP48" s="131">
        <f t="shared" si="2"/>
        <v>0</v>
      </c>
      <c r="AQ48" s="131">
        <f t="shared" si="1"/>
        <v>0</v>
      </c>
    </row>
    <row r="49" spans="3:43" ht="12.75" customHeight="1" hidden="1">
      <c r="C49" s="230"/>
      <c r="D49" s="231"/>
      <c r="E49" s="242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7"/>
      <c r="Q49" s="237"/>
      <c r="R49" s="237"/>
      <c r="S49" s="237"/>
      <c r="T49" s="238"/>
      <c r="U49" s="237"/>
      <c r="V49" s="237"/>
      <c r="W49" s="237"/>
      <c r="X49" s="237"/>
      <c r="Y49" s="238"/>
      <c r="Z49" s="239"/>
      <c r="AA49" s="240"/>
      <c r="AB49" s="240"/>
      <c r="AC49" s="240"/>
      <c r="AD49" s="241"/>
      <c r="AE49" s="239"/>
      <c r="AF49" s="240"/>
      <c r="AG49" s="240"/>
      <c r="AH49" s="240"/>
      <c r="AI49" s="241"/>
      <c r="AJ49" s="234" t="str">
        <f t="shared" si="3"/>
        <v> </v>
      </c>
      <c r="AK49" s="235"/>
      <c r="AL49" s="235"/>
      <c r="AM49" s="235"/>
      <c r="AN49" s="236"/>
      <c r="AO49" s="131">
        <f t="shared" si="0"/>
        <v>0</v>
      </c>
      <c r="AP49" s="131">
        <f t="shared" si="2"/>
        <v>0</v>
      </c>
      <c r="AQ49" s="131">
        <f t="shared" si="1"/>
        <v>0</v>
      </c>
    </row>
    <row r="50" spans="3:43" ht="12.75" customHeight="1" hidden="1">
      <c r="C50" s="230"/>
      <c r="D50" s="231"/>
      <c r="E50" s="242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7"/>
      <c r="Q50" s="237"/>
      <c r="R50" s="237"/>
      <c r="S50" s="237"/>
      <c r="T50" s="238"/>
      <c r="U50" s="237"/>
      <c r="V50" s="237"/>
      <c r="W50" s="237"/>
      <c r="X50" s="237"/>
      <c r="Y50" s="238"/>
      <c r="Z50" s="239"/>
      <c r="AA50" s="240"/>
      <c r="AB50" s="240"/>
      <c r="AC50" s="240"/>
      <c r="AD50" s="241"/>
      <c r="AE50" s="239"/>
      <c r="AF50" s="240"/>
      <c r="AG50" s="240"/>
      <c r="AH50" s="240"/>
      <c r="AI50" s="241"/>
      <c r="AJ50" s="234" t="str">
        <f t="shared" si="3"/>
        <v> </v>
      </c>
      <c r="AK50" s="235"/>
      <c r="AL50" s="235"/>
      <c r="AM50" s="235"/>
      <c r="AN50" s="236"/>
      <c r="AO50" s="131">
        <f t="shared" si="0"/>
        <v>0</v>
      </c>
      <c r="AP50" s="131">
        <f t="shared" si="2"/>
        <v>0</v>
      </c>
      <c r="AQ50" s="131">
        <f t="shared" si="1"/>
        <v>0</v>
      </c>
    </row>
    <row r="51" spans="3:43" ht="12.75" customHeight="1" hidden="1">
      <c r="C51" s="230"/>
      <c r="D51" s="231"/>
      <c r="E51" s="242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7"/>
      <c r="Q51" s="237"/>
      <c r="R51" s="237"/>
      <c r="S51" s="237"/>
      <c r="T51" s="238"/>
      <c r="U51" s="237"/>
      <c r="V51" s="237"/>
      <c r="W51" s="237"/>
      <c r="X51" s="237"/>
      <c r="Y51" s="238"/>
      <c r="Z51" s="239"/>
      <c r="AA51" s="240"/>
      <c r="AB51" s="240"/>
      <c r="AC51" s="240"/>
      <c r="AD51" s="241"/>
      <c r="AE51" s="239"/>
      <c r="AF51" s="240"/>
      <c r="AG51" s="240"/>
      <c r="AH51" s="240"/>
      <c r="AI51" s="241"/>
      <c r="AJ51" s="234" t="str">
        <f t="shared" si="3"/>
        <v> </v>
      </c>
      <c r="AK51" s="235"/>
      <c r="AL51" s="235"/>
      <c r="AM51" s="235"/>
      <c r="AN51" s="236"/>
      <c r="AO51" s="131">
        <f t="shared" si="0"/>
        <v>0</v>
      </c>
      <c r="AP51" s="131">
        <f t="shared" si="2"/>
        <v>0</v>
      </c>
      <c r="AQ51" s="131">
        <f t="shared" si="1"/>
        <v>0</v>
      </c>
    </row>
    <row r="52" spans="3:43" ht="12.75" customHeight="1" hidden="1">
      <c r="C52" s="230"/>
      <c r="D52" s="231"/>
      <c r="E52" s="242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7"/>
      <c r="Q52" s="237"/>
      <c r="R52" s="237"/>
      <c r="S52" s="237"/>
      <c r="T52" s="238"/>
      <c r="U52" s="237"/>
      <c r="V52" s="237"/>
      <c r="W52" s="237"/>
      <c r="X52" s="237"/>
      <c r="Y52" s="238"/>
      <c r="Z52" s="239"/>
      <c r="AA52" s="240"/>
      <c r="AB52" s="240"/>
      <c r="AC52" s="240"/>
      <c r="AD52" s="241"/>
      <c r="AE52" s="239"/>
      <c r="AF52" s="240"/>
      <c r="AG52" s="240"/>
      <c r="AH52" s="240"/>
      <c r="AI52" s="241"/>
      <c r="AJ52" s="234" t="str">
        <f t="shared" si="3"/>
        <v> </v>
      </c>
      <c r="AK52" s="235"/>
      <c r="AL52" s="235"/>
      <c r="AM52" s="235"/>
      <c r="AN52" s="236"/>
      <c r="AO52" s="131">
        <f t="shared" si="0"/>
        <v>0</v>
      </c>
      <c r="AP52" s="131">
        <f t="shared" si="2"/>
        <v>0</v>
      </c>
      <c r="AQ52" s="131">
        <f t="shared" si="1"/>
        <v>0</v>
      </c>
    </row>
    <row r="53" spans="3:43" ht="12.75" customHeight="1" hidden="1">
      <c r="C53" s="230"/>
      <c r="D53" s="231"/>
      <c r="E53" s="242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7"/>
      <c r="Q53" s="237"/>
      <c r="R53" s="237"/>
      <c r="S53" s="237"/>
      <c r="T53" s="238"/>
      <c r="U53" s="237"/>
      <c r="V53" s="237"/>
      <c r="W53" s="237"/>
      <c r="X53" s="237"/>
      <c r="Y53" s="238"/>
      <c r="Z53" s="239"/>
      <c r="AA53" s="240"/>
      <c r="AB53" s="240"/>
      <c r="AC53" s="240"/>
      <c r="AD53" s="241"/>
      <c r="AE53" s="239"/>
      <c r="AF53" s="240"/>
      <c r="AG53" s="240"/>
      <c r="AH53" s="240"/>
      <c r="AI53" s="241"/>
      <c r="AJ53" s="234" t="str">
        <f t="shared" si="3"/>
        <v> </v>
      </c>
      <c r="AK53" s="235"/>
      <c r="AL53" s="235"/>
      <c r="AM53" s="235"/>
      <c r="AN53" s="236"/>
      <c r="AO53" s="131">
        <f t="shared" si="0"/>
        <v>0</v>
      </c>
      <c r="AP53" s="131">
        <f t="shared" si="2"/>
        <v>0</v>
      </c>
      <c r="AQ53" s="131">
        <f t="shared" si="1"/>
        <v>0</v>
      </c>
    </row>
    <row r="54" spans="3:43" ht="12.75" customHeight="1" hidden="1">
      <c r="C54" s="230"/>
      <c r="D54" s="231"/>
      <c r="E54" s="242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7"/>
      <c r="Q54" s="237"/>
      <c r="R54" s="237"/>
      <c r="S54" s="237"/>
      <c r="T54" s="238"/>
      <c r="U54" s="237"/>
      <c r="V54" s="237"/>
      <c r="W54" s="237"/>
      <c r="X54" s="237"/>
      <c r="Y54" s="238"/>
      <c r="Z54" s="239"/>
      <c r="AA54" s="240"/>
      <c r="AB54" s="240"/>
      <c r="AC54" s="240"/>
      <c r="AD54" s="241"/>
      <c r="AE54" s="239"/>
      <c r="AF54" s="240"/>
      <c r="AG54" s="240"/>
      <c r="AH54" s="240"/>
      <c r="AI54" s="241"/>
      <c r="AJ54" s="234" t="str">
        <f t="shared" si="3"/>
        <v> </v>
      </c>
      <c r="AK54" s="235"/>
      <c r="AL54" s="235"/>
      <c r="AM54" s="235"/>
      <c r="AN54" s="236"/>
      <c r="AO54" s="131">
        <f t="shared" si="0"/>
        <v>0</v>
      </c>
      <c r="AP54" s="131">
        <f t="shared" si="2"/>
        <v>0</v>
      </c>
      <c r="AQ54" s="131">
        <f t="shared" si="1"/>
        <v>0</v>
      </c>
    </row>
    <row r="55" spans="3:43" ht="12.75" customHeight="1" hidden="1">
      <c r="C55" s="230"/>
      <c r="D55" s="231"/>
      <c r="E55" s="242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7"/>
      <c r="Q55" s="237"/>
      <c r="R55" s="237"/>
      <c r="S55" s="237"/>
      <c r="T55" s="238"/>
      <c r="U55" s="237"/>
      <c r="V55" s="237"/>
      <c r="W55" s="237"/>
      <c r="X55" s="237"/>
      <c r="Y55" s="238"/>
      <c r="Z55" s="239"/>
      <c r="AA55" s="240"/>
      <c r="AB55" s="240"/>
      <c r="AC55" s="240"/>
      <c r="AD55" s="241"/>
      <c r="AE55" s="239"/>
      <c r="AF55" s="240"/>
      <c r="AG55" s="240"/>
      <c r="AH55" s="240"/>
      <c r="AI55" s="241"/>
      <c r="AJ55" s="234" t="str">
        <f t="shared" si="3"/>
        <v> </v>
      </c>
      <c r="AK55" s="235"/>
      <c r="AL55" s="235"/>
      <c r="AM55" s="235"/>
      <c r="AN55" s="236"/>
      <c r="AO55" s="131">
        <f t="shared" si="0"/>
        <v>0</v>
      </c>
      <c r="AP55" s="131">
        <f t="shared" si="2"/>
        <v>0</v>
      </c>
      <c r="AQ55" s="131">
        <f t="shared" si="1"/>
        <v>0</v>
      </c>
    </row>
    <row r="56" spans="3:43" ht="12.75" customHeight="1" hidden="1">
      <c r="C56" s="230"/>
      <c r="D56" s="231"/>
      <c r="E56" s="242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7"/>
      <c r="Q56" s="237"/>
      <c r="R56" s="237"/>
      <c r="S56" s="237"/>
      <c r="T56" s="238"/>
      <c r="U56" s="237"/>
      <c r="V56" s="237"/>
      <c r="W56" s="237"/>
      <c r="X56" s="237"/>
      <c r="Y56" s="238"/>
      <c r="Z56" s="239"/>
      <c r="AA56" s="240"/>
      <c r="AB56" s="240"/>
      <c r="AC56" s="240"/>
      <c r="AD56" s="241"/>
      <c r="AE56" s="239"/>
      <c r="AF56" s="240"/>
      <c r="AG56" s="240"/>
      <c r="AH56" s="240"/>
      <c r="AI56" s="241"/>
      <c r="AJ56" s="234" t="str">
        <f t="shared" si="3"/>
        <v> </v>
      </c>
      <c r="AK56" s="235"/>
      <c r="AL56" s="235"/>
      <c r="AM56" s="235"/>
      <c r="AN56" s="236"/>
      <c r="AO56" s="131">
        <f t="shared" si="0"/>
        <v>0</v>
      </c>
      <c r="AP56" s="131">
        <f t="shared" si="2"/>
        <v>0</v>
      </c>
      <c r="AQ56" s="131">
        <f t="shared" si="1"/>
        <v>0</v>
      </c>
    </row>
    <row r="57" spans="3:43" ht="12.75" customHeight="1" hidden="1">
      <c r="C57" s="230"/>
      <c r="D57" s="231"/>
      <c r="E57" s="242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7"/>
      <c r="Q57" s="237"/>
      <c r="R57" s="237"/>
      <c r="S57" s="237"/>
      <c r="T57" s="238"/>
      <c r="U57" s="237"/>
      <c r="V57" s="237"/>
      <c r="W57" s="237"/>
      <c r="X57" s="237"/>
      <c r="Y57" s="238"/>
      <c r="Z57" s="239"/>
      <c r="AA57" s="240"/>
      <c r="AB57" s="240"/>
      <c r="AC57" s="240"/>
      <c r="AD57" s="241"/>
      <c r="AE57" s="239"/>
      <c r="AF57" s="240"/>
      <c r="AG57" s="240"/>
      <c r="AH57" s="240"/>
      <c r="AI57" s="241"/>
      <c r="AJ57" s="234" t="str">
        <f t="shared" si="3"/>
        <v> </v>
      </c>
      <c r="AK57" s="235"/>
      <c r="AL57" s="235"/>
      <c r="AM57" s="235"/>
      <c r="AN57" s="236"/>
      <c r="AO57" s="131">
        <f t="shared" si="0"/>
        <v>0</v>
      </c>
      <c r="AP57" s="131">
        <f t="shared" si="2"/>
        <v>0</v>
      </c>
      <c r="AQ57" s="131">
        <f t="shared" si="1"/>
        <v>0</v>
      </c>
    </row>
    <row r="58" spans="3:43" ht="12.75" customHeight="1" hidden="1">
      <c r="C58" s="230"/>
      <c r="D58" s="231"/>
      <c r="E58" s="242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7"/>
      <c r="Q58" s="237"/>
      <c r="R58" s="237"/>
      <c r="S58" s="237"/>
      <c r="T58" s="238"/>
      <c r="U58" s="237"/>
      <c r="V58" s="237"/>
      <c r="W58" s="237"/>
      <c r="X58" s="237"/>
      <c r="Y58" s="238"/>
      <c r="Z58" s="239"/>
      <c r="AA58" s="240"/>
      <c r="AB58" s="240"/>
      <c r="AC58" s="240"/>
      <c r="AD58" s="241"/>
      <c r="AE58" s="239"/>
      <c r="AF58" s="240"/>
      <c r="AG58" s="240"/>
      <c r="AH58" s="240"/>
      <c r="AI58" s="241"/>
      <c r="AJ58" s="234" t="str">
        <f t="shared" si="3"/>
        <v> </v>
      </c>
      <c r="AK58" s="235"/>
      <c r="AL58" s="235"/>
      <c r="AM58" s="235"/>
      <c r="AN58" s="236"/>
      <c r="AO58" s="131">
        <f t="shared" si="0"/>
        <v>0</v>
      </c>
      <c r="AP58" s="131">
        <f t="shared" si="2"/>
        <v>0</v>
      </c>
      <c r="AQ58" s="131">
        <f t="shared" si="1"/>
        <v>0</v>
      </c>
    </row>
    <row r="59" spans="3:43" ht="12.75" customHeight="1" hidden="1">
      <c r="C59" s="230"/>
      <c r="D59" s="231"/>
      <c r="E59" s="242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7"/>
      <c r="Q59" s="237"/>
      <c r="R59" s="237"/>
      <c r="S59" s="237"/>
      <c r="T59" s="238"/>
      <c r="U59" s="237"/>
      <c r="V59" s="237"/>
      <c r="W59" s="237"/>
      <c r="X59" s="237"/>
      <c r="Y59" s="238"/>
      <c r="Z59" s="239"/>
      <c r="AA59" s="240"/>
      <c r="AB59" s="240"/>
      <c r="AC59" s="240"/>
      <c r="AD59" s="241"/>
      <c r="AE59" s="239"/>
      <c r="AF59" s="240"/>
      <c r="AG59" s="240"/>
      <c r="AH59" s="240"/>
      <c r="AI59" s="241"/>
      <c r="AJ59" s="234" t="str">
        <f t="shared" si="3"/>
        <v> </v>
      </c>
      <c r="AK59" s="235"/>
      <c r="AL59" s="235"/>
      <c r="AM59" s="235"/>
      <c r="AN59" s="236"/>
      <c r="AO59" s="131">
        <f t="shared" si="0"/>
        <v>0</v>
      </c>
      <c r="AP59" s="131">
        <f t="shared" si="2"/>
        <v>0</v>
      </c>
      <c r="AQ59" s="131">
        <f t="shared" si="1"/>
        <v>0</v>
      </c>
    </row>
    <row r="60" spans="3:43" ht="12.75" customHeight="1" hidden="1">
      <c r="C60" s="230"/>
      <c r="D60" s="231"/>
      <c r="E60" s="242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7"/>
      <c r="Q60" s="237"/>
      <c r="R60" s="237"/>
      <c r="S60" s="237"/>
      <c r="T60" s="238"/>
      <c r="U60" s="237"/>
      <c r="V60" s="237"/>
      <c r="W60" s="237"/>
      <c r="X60" s="237"/>
      <c r="Y60" s="238"/>
      <c r="Z60" s="239"/>
      <c r="AA60" s="240"/>
      <c r="AB60" s="240"/>
      <c r="AC60" s="240"/>
      <c r="AD60" s="241"/>
      <c r="AE60" s="239"/>
      <c r="AF60" s="240"/>
      <c r="AG60" s="240"/>
      <c r="AH60" s="240"/>
      <c r="AI60" s="241"/>
      <c r="AJ60" s="234" t="str">
        <f t="shared" si="3"/>
        <v> </v>
      </c>
      <c r="AK60" s="235"/>
      <c r="AL60" s="235"/>
      <c r="AM60" s="235"/>
      <c r="AN60" s="236"/>
      <c r="AO60" s="131">
        <f t="shared" si="0"/>
        <v>0</v>
      </c>
      <c r="AP60" s="131">
        <f t="shared" si="2"/>
        <v>0</v>
      </c>
      <c r="AQ60" s="131">
        <f t="shared" si="1"/>
        <v>0</v>
      </c>
    </row>
    <row r="61" spans="3:43" ht="12.75" customHeight="1" hidden="1">
      <c r="C61" s="230"/>
      <c r="D61" s="231"/>
      <c r="E61" s="242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7"/>
      <c r="Q61" s="237"/>
      <c r="R61" s="237"/>
      <c r="S61" s="237"/>
      <c r="T61" s="238"/>
      <c r="U61" s="237"/>
      <c r="V61" s="237"/>
      <c r="W61" s="237"/>
      <c r="X61" s="237"/>
      <c r="Y61" s="238"/>
      <c r="Z61" s="239"/>
      <c r="AA61" s="240"/>
      <c r="AB61" s="240"/>
      <c r="AC61" s="240"/>
      <c r="AD61" s="241"/>
      <c r="AE61" s="239"/>
      <c r="AF61" s="240"/>
      <c r="AG61" s="240"/>
      <c r="AH61" s="240"/>
      <c r="AI61" s="241"/>
      <c r="AJ61" s="234" t="str">
        <f t="shared" si="3"/>
        <v> </v>
      </c>
      <c r="AK61" s="235"/>
      <c r="AL61" s="235"/>
      <c r="AM61" s="235"/>
      <c r="AN61" s="236"/>
      <c r="AO61" s="131">
        <f t="shared" si="0"/>
        <v>0</v>
      </c>
      <c r="AP61" s="131">
        <f t="shared" si="2"/>
        <v>0</v>
      </c>
      <c r="AQ61" s="131">
        <f t="shared" si="1"/>
        <v>0</v>
      </c>
    </row>
    <row r="62" spans="3:43" ht="12.75" customHeight="1" hidden="1">
      <c r="C62" s="230"/>
      <c r="D62" s="231"/>
      <c r="E62" s="242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7"/>
      <c r="Q62" s="237"/>
      <c r="R62" s="237"/>
      <c r="S62" s="237"/>
      <c r="T62" s="238"/>
      <c r="U62" s="237"/>
      <c r="V62" s="237"/>
      <c r="W62" s="237"/>
      <c r="X62" s="237"/>
      <c r="Y62" s="238"/>
      <c r="Z62" s="239"/>
      <c r="AA62" s="240"/>
      <c r="AB62" s="240"/>
      <c r="AC62" s="240"/>
      <c r="AD62" s="241"/>
      <c r="AE62" s="239"/>
      <c r="AF62" s="240"/>
      <c r="AG62" s="240"/>
      <c r="AH62" s="240"/>
      <c r="AI62" s="241"/>
      <c r="AJ62" s="234" t="str">
        <f t="shared" si="3"/>
        <v> </v>
      </c>
      <c r="AK62" s="235"/>
      <c r="AL62" s="235"/>
      <c r="AM62" s="235"/>
      <c r="AN62" s="236"/>
      <c r="AO62" s="131">
        <f t="shared" si="0"/>
        <v>0</v>
      </c>
      <c r="AP62" s="131">
        <f t="shared" si="2"/>
        <v>0</v>
      </c>
      <c r="AQ62" s="131">
        <f t="shared" si="1"/>
        <v>0</v>
      </c>
    </row>
    <row r="63" spans="3:43" ht="12.75" customHeight="1" hidden="1">
      <c r="C63" s="230"/>
      <c r="D63" s="231"/>
      <c r="E63" s="242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7"/>
      <c r="Q63" s="237"/>
      <c r="R63" s="237"/>
      <c r="S63" s="237"/>
      <c r="T63" s="238"/>
      <c r="U63" s="237"/>
      <c r="V63" s="237"/>
      <c r="W63" s="237"/>
      <c r="X63" s="237"/>
      <c r="Y63" s="238"/>
      <c r="Z63" s="239"/>
      <c r="AA63" s="240"/>
      <c r="AB63" s="240"/>
      <c r="AC63" s="240"/>
      <c r="AD63" s="241"/>
      <c r="AE63" s="239"/>
      <c r="AF63" s="240"/>
      <c r="AG63" s="240"/>
      <c r="AH63" s="240"/>
      <c r="AI63" s="241"/>
      <c r="AJ63" s="234" t="str">
        <f t="shared" si="3"/>
        <v> </v>
      </c>
      <c r="AK63" s="235"/>
      <c r="AL63" s="235"/>
      <c r="AM63" s="235"/>
      <c r="AN63" s="236"/>
      <c r="AO63" s="131">
        <f t="shared" si="0"/>
        <v>0</v>
      </c>
      <c r="AP63" s="131">
        <f t="shared" si="2"/>
        <v>0</v>
      </c>
      <c r="AQ63" s="131">
        <f t="shared" si="1"/>
        <v>0</v>
      </c>
    </row>
    <row r="64" spans="3:43" ht="12.75" customHeight="1" hidden="1">
      <c r="C64" s="230"/>
      <c r="D64" s="231"/>
      <c r="E64" s="242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7"/>
      <c r="Q64" s="237"/>
      <c r="R64" s="237"/>
      <c r="S64" s="237"/>
      <c r="T64" s="238"/>
      <c r="U64" s="237"/>
      <c r="V64" s="237"/>
      <c r="W64" s="237"/>
      <c r="X64" s="237"/>
      <c r="Y64" s="238"/>
      <c r="Z64" s="239"/>
      <c r="AA64" s="240"/>
      <c r="AB64" s="240"/>
      <c r="AC64" s="240"/>
      <c r="AD64" s="241"/>
      <c r="AE64" s="239"/>
      <c r="AF64" s="240"/>
      <c r="AG64" s="240"/>
      <c r="AH64" s="240"/>
      <c r="AI64" s="241"/>
      <c r="AJ64" s="234" t="str">
        <f t="shared" si="3"/>
        <v> </v>
      </c>
      <c r="AK64" s="235"/>
      <c r="AL64" s="235"/>
      <c r="AM64" s="235"/>
      <c r="AN64" s="236"/>
      <c r="AO64" s="131">
        <f t="shared" si="0"/>
        <v>0</v>
      </c>
      <c r="AP64" s="131">
        <f t="shared" si="2"/>
        <v>0</v>
      </c>
      <c r="AQ64" s="131">
        <f t="shared" si="1"/>
        <v>0</v>
      </c>
    </row>
    <row r="65" spans="3:43" ht="12.75" hidden="1">
      <c r="C65" s="230"/>
      <c r="D65" s="231"/>
      <c r="E65" s="242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7"/>
      <c r="Q65" s="237"/>
      <c r="R65" s="237"/>
      <c r="S65" s="237"/>
      <c r="T65" s="238"/>
      <c r="U65" s="237"/>
      <c r="V65" s="237"/>
      <c r="W65" s="237"/>
      <c r="X65" s="237"/>
      <c r="Y65" s="238"/>
      <c r="Z65" s="239"/>
      <c r="AA65" s="240"/>
      <c r="AB65" s="240"/>
      <c r="AC65" s="240"/>
      <c r="AD65" s="241"/>
      <c r="AE65" s="239"/>
      <c r="AF65" s="240"/>
      <c r="AG65" s="240"/>
      <c r="AH65" s="240"/>
      <c r="AI65" s="241"/>
      <c r="AJ65" s="234" t="str">
        <f t="shared" si="3"/>
        <v> </v>
      </c>
      <c r="AK65" s="235"/>
      <c r="AL65" s="235"/>
      <c r="AM65" s="235"/>
      <c r="AN65" s="236"/>
      <c r="AO65" s="131">
        <f t="shared" si="0"/>
        <v>0</v>
      </c>
      <c r="AP65" s="131">
        <f t="shared" si="2"/>
        <v>0</v>
      </c>
      <c r="AQ65" s="131">
        <f t="shared" si="1"/>
        <v>0</v>
      </c>
    </row>
    <row r="66" spans="3:43" ht="12.75" customHeight="1" hidden="1">
      <c r="C66" s="230"/>
      <c r="D66" s="231"/>
      <c r="E66" s="242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7"/>
      <c r="Q66" s="237"/>
      <c r="R66" s="237"/>
      <c r="S66" s="237"/>
      <c r="T66" s="238"/>
      <c r="U66" s="237"/>
      <c r="V66" s="237"/>
      <c r="W66" s="237"/>
      <c r="X66" s="237"/>
      <c r="Y66" s="238"/>
      <c r="Z66" s="239"/>
      <c r="AA66" s="240"/>
      <c r="AB66" s="240"/>
      <c r="AC66" s="240"/>
      <c r="AD66" s="241"/>
      <c r="AE66" s="239"/>
      <c r="AF66" s="240"/>
      <c r="AG66" s="240"/>
      <c r="AH66" s="240"/>
      <c r="AI66" s="241"/>
      <c r="AJ66" s="234" t="str">
        <f t="shared" si="3"/>
        <v> </v>
      </c>
      <c r="AK66" s="235"/>
      <c r="AL66" s="235"/>
      <c r="AM66" s="235"/>
      <c r="AN66" s="236"/>
      <c r="AO66" s="131">
        <f t="shared" si="0"/>
        <v>0</v>
      </c>
      <c r="AP66" s="131">
        <f t="shared" si="2"/>
        <v>0</v>
      </c>
      <c r="AQ66" s="131">
        <f t="shared" si="1"/>
        <v>0</v>
      </c>
    </row>
    <row r="67" spans="3:43" ht="12.75" customHeight="1" hidden="1">
      <c r="C67" s="230"/>
      <c r="D67" s="231"/>
      <c r="E67" s="242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7"/>
      <c r="Q67" s="237"/>
      <c r="R67" s="237"/>
      <c r="S67" s="237"/>
      <c r="T67" s="238"/>
      <c r="U67" s="237"/>
      <c r="V67" s="237"/>
      <c r="W67" s="237"/>
      <c r="X67" s="237"/>
      <c r="Y67" s="238"/>
      <c r="Z67" s="239"/>
      <c r="AA67" s="240"/>
      <c r="AB67" s="240"/>
      <c r="AC67" s="240"/>
      <c r="AD67" s="241"/>
      <c r="AE67" s="239"/>
      <c r="AF67" s="240"/>
      <c r="AG67" s="240"/>
      <c r="AH67" s="240"/>
      <c r="AI67" s="241"/>
      <c r="AJ67" s="234" t="str">
        <f t="shared" si="3"/>
        <v> </v>
      </c>
      <c r="AK67" s="235"/>
      <c r="AL67" s="235"/>
      <c r="AM67" s="235"/>
      <c r="AN67" s="236"/>
      <c r="AO67" s="131">
        <f t="shared" si="0"/>
        <v>0</v>
      </c>
      <c r="AP67" s="131">
        <f t="shared" si="2"/>
        <v>0</v>
      </c>
      <c r="AQ67" s="131">
        <f t="shared" si="1"/>
        <v>0</v>
      </c>
    </row>
    <row r="68" spans="3:43" ht="12.75" customHeight="1" hidden="1">
      <c r="C68" s="230"/>
      <c r="D68" s="231"/>
      <c r="E68" s="242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7"/>
      <c r="Q68" s="237"/>
      <c r="R68" s="237"/>
      <c r="S68" s="237"/>
      <c r="T68" s="238"/>
      <c r="U68" s="237"/>
      <c r="V68" s="237"/>
      <c r="W68" s="237"/>
      <c r="X68" s="237"/>
      <c r="Y68" s="238"/>
      <c r="Z68" s="239"/>
      <c r="AA68" s="240"/>
      <c r="AB68" s="240"/>
      <c r="AC68" s="240"/>
      <c r="AD68" s="241"/>
      <c r="AE68" s="239"/>
      <c r="AF68" s="240"/>
      <c r="AG68" s="240"/>
      <c r="AH68" s="240"/>
      <c r="AI68" s="241"/>
      <c r="AJ68" s="234" t="str">
        <f>IF(P68+U68+Z68+AE68&lt;&gt;0,P68+U68+Z68+AE68," ")</f>
        <v> </v>
      </c>
      <c r="AK68" s="235"/>
      <c r="AL68" s="235"/>
      <c r="AM68" s="235"/>
      <c r="AN68" s="236"/>
      <c r="AO68" s="131">
        <f>IF(AJ68&lt;&gt;" ",(P68+U68)/AJ68,0)</f>
        <v>0</v>
      </c>
      <c r="AP68" s="131">
        <f t="shared" si="2"/>
        <v>0</v>
      </c>
      <c r="AQ68" s="131">
        <f>IF(AE68&lt;&gt;0,AE68/AJ68,0)</f>
        <v>0</v>
      </c>
    </row>
    <row r="69" spans="3:43" ht="12.75" hidden="1">
      <c r="C69" s="230"/>
      <c r="D69" s="231"/>
      <c r="E69" s="242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7"/>
      <c r="Q69" s="237"/>
      <c r="R69" s="237"/>
      <c r="S69" s="237"/>
      <c r="T69" s="238"/>
      <c r="U69" s="237"/>
      <c r="V69" s="237"/>
      <c r="W69" s="237"/>
      <c r="X69" s="237"/>
      <c r="Y69" s="238"/>
      <c r="Z69" s="239"/>
      <c r="AA69" s="240"/>
      <c r="AB69" s="240"/>
      <c r="AC69" s="240"/>
      <c r="AD69" s="241"/>
      <c r="AE69" s="239"/>
      <c r="AF69" s="240"/>
      <c r="AG69" s="240"/>
      <c r="AH69" s="240"/>
      <c r="AI69" s="241"/>
      <c r="AJ69" s="234" t="str">
        <f>IF(P69+U69+Z69+AE69&lt;&gt;0,P69+U69+Z69+AE69," ")</f>
        <v> </v>
      </c>
      <c r="AK69" s="235"/>
      <c r="AL69" s="235"/>
      <c r="AM69" s="235"/>
      <c r="AN69" s="236"/>
      <c r="AO69" s="131">
        <f>IF(AJ69&lt;&gt;" ",(P69+U69)/AJ69,0)</f>
        <v>0</v>
      </c>
      <c r="AP69" s="131">
        <f t="shared" si="2"/>
        <v>0</v>
      </c>
      <c r="AQ69" s="131">
        <f>IF(AE69&lt;&gt;0,AE69/AJ69,0)</f>
        <v>0</v>
      </c>
    </row>
    <row r="70" spans="3:43" ht="13.5" thickBot="1">
      <c r="C70" s="80" t="s">
        <v>86</v>
      </c>
      <c r="D70" s="81"/>
      <c r="E70" s="258"/>
      <c r="F70" s="259"/>
      <c r="G70" s="259"/>
      <c r="H70" s="259"/>
      <c r="I70" s="259"/>
      <c r="J70" s="259"/>
      <c r="K70" s="259"/>
      <c r="L70" s="259"/>
      <c r="M70" s="259"/>
      <c r="N70" s="259"/>
      <c r="O70" s="260"/>
      <c r="P70" s="252">
        <f>SUM(P21:T69)</f>
        <v>0</v>
      </c>
      <c r="Q70" s="252"/>
      <c r="R70" s="252"/>
      <c r="S70" s="252"/>
      <c r="T70" s="253"/>
      <c r="U70" s="252">
        <f>SUM(U19:Y69)</f>
        <v>0</v>
      </c>
      <c r="V70" s="252"/>
      <c r="W70" s="252"/>
      <c r="X70" s="252"/>
      <c r="Y70" s="253"/>
      <c r="Z70" s="252">
        <f>SUM(Z19:AD69)</f>
        <v>32552.699999999997</v>
      </c>
      <c r="AA70" s="252"/>
      <c r="AB70" s="252"/>
      <c r="AC70" s="252"/>
      <c r="AD70" s="253"/>
      <c r="AE70" s="252">
        <f>SUM(AE19:AI69)</f>
        <v>0</v>
      </c>
      <c r="AF70" s="252"/>
      <c r="AG70" s="252"/>
      <c r="AH70" s="252"/>
      <c r="AI70" s="253"/>
      <c r="AJ70" s="246">
        <f>SUM(AJ21:AN31)</f>
        <v>32552.699999999997</v>
      </c>
      <c r="AK70" s="247"/>
      <c r="AL70" s="247"/>
      <c r="AM70" s="247"/>
      <c r="AN70" s="248"/>
      <c r="AO70" s="131">
        <f>IF(AJ70&lt;&gt;" ",(P70+U70)/AJ70,0)</f>
        <v>0</v>
      </c>
      <c r="AP70" s="131">
        <f t="shared" si="2"/>
        <v>1</v>
      </c>
      <c r="AQ70" s="131">
        <f>IF(AE70&lt;&gt;0,AE70/AJ70,0)</f>
        <v>0</v>
      </c>
    </row>
    <row r="71" spans="3:40" ht="13.5" thickBot="1">
      <c r="C71" s="108" t="s">
        <v>87</v>
      </c>
      <c r="D71" s="109"/>
      <c r="E71" s="110"/>
      <c r="F71" s="111"/>
      <c r="G71" s="111"/>
      <c r="H71" s="111"/>
      <c r="I71" s="111"/>
      <c r="J71" s="111"/>
      <c r="K71" s="255"/>
      <c r="L71" s="256"/>
      <c r="M71" s="256"/>
      <c r="N71" s="256"/>
      <c r="O71" s="257"/>
      <c r="P71" s="243">
        <f>P70/AJ70*100</f>
        <v>0</v>
      </c>
      <c r="Q71" s="244"/>
      <c r="R71" s="244"/>
      <c r="S71" s="244"/>
      <c r="T71" s="245"/>
      <c r="U71" s="243">
        <f>U70/S7</f>
        <v>0</v>
      </c>
      <c r="V71" s="244"/>
      <c r="W71" s="244"/>
      <c r="X71" s="244"/>
      <c r="Y71" s="245"/>
      <c r="Z71" s="243">
        <f>Z70/AJ70*100</f>
        <v>100</v>
      </c>
      <c r="AA71" s="244"/>
      <c r="AB71" s="244"/>
      <c r="AC71" s="244"/>
      <c r="AD71" s="245"/>
      <c r="AE71" s="243">
        <f>AE70/S7</f>
        <v>0</v>
      </c>
      <c r="AF71" s="244"/>
      <c r="AG71" s="244"/>
      <c r="AH71" s="244"/>
      <c r="AI71" s="245"/>
      <c r="AJ71" s="243">
        <f>AJ70/AJ70*100</f>
        <v>100</v>
      </c>
      <c r="AK71" s="244"/>
      <c r="AL71" s="244"/>
      <c r="AM71" s="244"/>
      <c r="AN71" s="245"/>
    </row>
    <row r="73" spans="3:38" ht="12.75" customHeight="1">
      <c r="C73" s="300" t="s">
        <v>149</v>
      </c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77" t="s">
        <v>88</v>
      </c>
      <c r="S73" s="250">
        <v>7</v>
      </c>
      <c r="T73" s="250"/>
      <c r="U73" s="147"/>
      <c r="V73" s="147" t="s">
        <v>89</v>
      </c>
      <c r="W73" s="147"/>
      <c r="X73" s="249" t="s">
        <v>167</v>
      </c>
      <c r="Y73" s="250"/>
      <c r="Z73" s="250"/>
      <c r="AA73" s="250"/>
      <c r="AB73" s="250"/>
      <c r="AC73" s="250"/>
      <c r="AD73" s="250"/>
      <c r="AE73" s="154"/>
      <c r="AF73" s="154" t="s">
        <v>89</v>
      </c>
      <c r="AG73" s="154"/>
      <c r="AI73" s="250">
        <v>2020</v>
      </c>
      <c r="AJ73" s="250"/>
      <c r="AK73" s="250"/>
      <c r="AL73" s="250"/>
    </row>
    <row r="74" spans="3:13" ht="12">
      <c r="C74" s="112" t="s">
        <v>90</v>
      </c>
      <c r="D74" s="113"/>
      <c r="E74" s="114"/>
      <c r="F74" s="114"/>
      <c r="G74" s="114"/>
      <c r="H74" s="114"/>
      <c r="I74" s="114"/>
      <c r="J74" s="114"/>
      <c r="K74" s="114"/>
      <c r="L74" s="114"/>
      <c r="M74" s="114"/>
    </row>
    <row r="75" spans="17:35" ht="12"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</row>
    <row r="76" spans="3:43" ht="12">
      <c r="C76" s="115"/>
      <c r="D76" s="115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7"/>
      <c r="P76" s="114"/>
      <c r="Q76" s="83"/>
      <c r="R76" s="114"/>
      <c r="S76" s="114"/>
      <c r="T76" s="114"/>
      <c r="U76" s="114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7"/>
      <c r="AJ76" s="116"/>
      <c r="AK76" s="117"/>
      <c r="AL76" s="83"/>
      <c r="AM76" s="83"/>
      <c r="AN76" s="83"/>
      <c r="AO76" s="83"/>
      <c r="AP76" s="133"/>
      <c r="AQ76" s="83"/>
    </row>
    <row r="77" spans="3:35" ht="12">
      <c r="C77" s="118" t="s">
        <v>91</v>
      </c>
      <c r="D77" s="119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14"/>
      <c r="R77" s="114"/>
      <c r="V77" s="112" t="s">
        <v>92</v>
      </c>
      <c r="Z77" s="114"/>
      <c r="AB77" s="114"/>
      <c r="AC77" s="114"/>
      <c r="AD77" s="114"/>
      <c r="AE77" s="114"/>
      <c r="AF77" s="114"/>
      <c r="AG77" s="114"/>
      <c r="AH77" s="83"/>
      <c r="AI77" s="114"/>
    </row>
    <row r="78" spans="3:41" ht="12" customHeight="1">
      <c r="C78" s="121" t="s">
        <v>93</v>
      </c>
      <c r="D78" s="122"/>
      <c r="E78" s="139"/>
      <c r="F78" s="254" t="s">
        <v>112</v>
      </c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149"/>
      <c r="R78" s="149"/>
      <c r="S78" s="151" t="s">
        <v>100</v>
      </c>
      <c r="T78" s="149"/>
      <c r="U78" s="149"/>
      <c r="V78" s="254" t="s">
        <v>153</v>
      </c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139"/>
      <c r="AM78" s="139"/>
      <c r="AN78" s="139"/>
      <c r="AO78" s="124"/>
    </row>
    <row r="79" spans="3:42" s="142" customFormat="1" ht="1.5" customHeight="1">
      <c r="C79" s="121"/>
      <c r="D79" s="140"/>
      <c r="E79" s="144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4"/>
      <c r="AM79" s="144"/>
      <c r="AN79" s="144"/>
      <c r="AO79" s="145"/>
      <c r="AP79" s="146"/>
    </row>
    <row r="80" spans="3:42" s="130" customFormat="1" ht="12" customHeight="1">
      <c r="C80" s="121" t="s">
        <v>94</v>
      </c>
      <c r="D80" s="126"/>
      <c r="E80" s="139"/>
      <c r="F80" s="251" t="s">
        <v>114</v>
      </c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150"/>
      <c r="R80" s="150"/>
      <c r="S80" s="152" t="s">
        <v>101</v>
      </c>
      <c r="T80" s="150"/>
      <c r="U80" s="150"/>
      <c r="V80" s="251" t="s">
        <v>113</v>
      </c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139"/>
      <c r="AM80" s="139"/>
      <c r="AN80" s="139"/>
      <c r="AO80" s="124"/>
      <c r="AP80" s="148"/>
    </row>
    <row r="81" spans="3:42" s="128" customFormat="1" ht="1.5" customHeight="1">
      <c r="C81" s="121"/>
      <c r="D81" s="126"/>
      <c r="E81" s="144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2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44"/>
      <c r="AM81" s="144"/>
      <c r="AN81" s="144"/>
      <c r="AO81" s="145"/>
      <c r="AP81" s="153"/>
    </row>
    <row r="82" spans="3:42" s="130" customFormat="1" ht="12">
      <c r="C82" s="121" t="s">
        <v>95</v>
      </c>
      <c r="D82" s="127"/>
      <c r="E82" s="139"/>
      <c r="F82" s="251" t="s">
        <v>115</v>
      </c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141"/>
      <c r="R82" s="141"/>
      <c r="S82" s="123"/>
      <c r="AA82" s="121"/>
      <c r="AB82" s="124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4"/>
      <c r="AP82" s="148"/>
    </row>
    <row r="83" spans="3:42" s="125" customFormat="1" ht="12" customHeight="1">
      <c r="C83" s="127"/>
      <c r="D83" s="127"/>
      <c r="T83" s="128"/>
      <c r="U83" s="128"/>
      <c r="V83" s="128"/>
      <c r="W83" s="128"/>
      <c r="X83" s="128"/>
      <c r="Y83" s="128"/>
      <c r="Z83" s="129"/>
      <c r="AA83" s="129"/>
      <c r="AB83" s="129"/>
      <c r="AC83" s="128"/>
      <c r="AD83" s="129"/>
      <c r="AE83" s="129"/>
      <c r="AF83" s="129"/>
      <c r="AG83" s="128"/>
      <c r="AH83" s="129"/>
      <c r="AI83" s="129"/>
      <c r="AP83" s="134"/>
    </row>
    <row r="84" spans="3:42" s="125" customFormat="1" ht="12" customHeight="1">
      <c r="C84" s="127"/>
      <c r="D84" s="127"/>
      <c r="F84" s="130"/>
      <c r="O84" s="130"/>
      <c r="Q84" s="129"/>
      <c r="R84" s="129"/>
      <c r="S84" s="129"/>
      <c r="T84" s="128"/>
      <c r="U84" s="128"/>
      <c r="V84" s="128"/>
      <c r="W84" s="128"/>
      <c r="X84" s="128"/>
      <c r="Y84" s="128"/>
      <c r="Z84" s="129"/>
      <c r="AA84" s="129"/>
      <c r="AB84" s="129"/>
      <c r="AC84" s="128"/>
      <c r="AD84" s="129"/>
      <c r="AE84" s="129"/>
      <c r="AF84" s="129"/>
      <c r="AG84" s="128"/>
      <c r="AH84" s="129"/>
      <c r="AI84" s="129"/>
      <c r="AP84" s="134"/>
    </row>
  </sheetData>
  <sheetProtection/>
  <mergeCells count="391">
    <mergeCell ref="U19:Y19"/>
    <mergeCell ref="U62:Y62"/>
    <mergeCell ref="U63:Y63"/>
    <mergeCell ref="U54:Y54"/>
    <mergeCell ref="U55:Y55"/>
    <mergeCell ref="U56:Y56"/>
    <mergeCell ref="U42:Y42"/>
    <mergeCell ref="U39:Y39"/>
    <mergeCell ref="F82:P82"/>
    <mergeCell ref="C73:Q73"/>
    <mergeCell ref="S73:T73"/>
    <mergeCell ref="V80:AK80"/>
    <mergeCell ref="Z67:AD67"/>
    <mergeCell ref="C59:D59"/>
    <mergeCell ref="AE69:AI69"/>
    <mergeCell ref="AJ69:AN69"/>
    <mergeCell ref="U67:Y67"/>
    <mergeCell ref="U68:Y68"/>
    <mergeCell ref="AE51:AI51"/>
    <mergeCell ref="AJ51:AN51"/>
    <mergeCell ref="AE53:AI53"/>
    <mergeCell ref="AE68:AI68"/>
    <mergeCell ref="AE67:AI67"/>
    <mergeCell ref="AJ53:AN53"/>
    <mergeCell ref="AE54:AI54"/>
    <mergeCell ref="AJ67:AN67"/>
    <mergeCell ref="AJ58:AN58"/>
    <mergeCell ref="AJ60:AN60"/>
    <mergeCell ref="AE50:AI50"/>
    <mergeCell ref="AJ50:AN50"/>
    <mergeCell ref="AE52:AI52"/>
    <mergeCell ref="AJ52:AN52"/>
    <mergeCell ref="AJ68:AN68"/>
    <mergeCell ref="U40:Y40"/>
    <mergeCell ref="U41:Y41"/>
    <mergeCell ref="AE42:AI42"/>
    <mergeCell ref="AJ42:AN42"/>
    <mergeCell ref="AE60:AI60"/>
    <mergeCell ref="U33:Y33"/>
    <mergeCell ref="U34:Y34"/>
    <mergeCell ref="U29:Y29"/>
    <mergeCell ref="U30:Y30"/>
    <mergeCell ref="U31:Y31"/>
    <mergeCell ref="U65:Y65"/>
    <mergeCell ref="U66:Y66"/>
    <mergeCell ref="U49:Y49"/>
    <mergeCell ref="U32:Y32"/>
    <mergeCell ref="AJ18:AN18"/>
    <mergeCell ref="AE23:AI23"/>
    <mergeCell ref="AJ23:AN23"/>
    <mergeCell ref="AE20:AI20"/>
    <mergeCell ref="AJ20:AN20"/>
    <mergeCell ref="AE21:AI21"/>
    <mergeCell ref="AJ21:AN21"/>
    <mergeCell ref="Z18:AI18"/>
    <mergeCell ref="AJ22:AN22"/>
    <mergeCell ref="L1:AN1"/>
    <mergeCell ref="L2:AN2"/>
    <mergeCell ref="S11:AN11"/>
    <mergeCell ref="C7:R7"/>
    <mergeCell ref="C11:R11"/>
    <mergeCell ref="S7:V7"/>
    <mergeCell ref="AA10:AK10"/>
    <mergeCell ref="C15:R15"/>
    <mergeCell ref="S15:AN15"/>
    <mergeCell ref="C19:D19"/>
    <mergeCell ref="E19:O19"/>
    <mergeCell ref="P19:T19"/>
    <mergeCell ref="Z19:AD19"/>
    <mergeCell ref="AE19:AI19"/>
    <mergeCell ref="AJ19:AN19"/>
    <mergeCell ref="AB16:AG16"/>
    <mergeCell ref="P18:Y18"/>
    <mergeCell ref="C20:D20"/>
    <mergeCell ref="E20:O20"/>
    <mergeCell ref="P20:T20"/>
    <mergeCell ref="Z20:AD20"/>
    <mergeCell ref="U20:Y20"/>
    <mergeCell ref="C21:D21"/>
    <mergeCell ref="E21:O21"/>
    <mergeCell ref="P21:T21"/>
    <mergeCell ref="Z21:AD21"/>
    <mergeCell ref="U21:Y21"/>
    <mergeCell ref="AE24:AI24"/>
    <mergeCell ref="AE27:AI27"/>
    <mergeCell ref="P27:T27"/>
    <mergeCell ref="Z27:AD27"/>
    <mergeCell ref="Z24:AD24"/>
    <mergeCell ref="P23:T23"/>
    <mergeCell ref="Z23:AD23"/>
    <mergeCell ref="U23:Y23"/>
    <mergeCell ref="U24:Y24"/>
    <mergeCell ref="U25:Y25"/>
    <mergeCell ref="AE29:AI29"/>
    <mergeCell ref="AJ29:AN29"/>
    <mergeCell ref="AE28:AI28"/>
    <mergeCell ref="AJ28:AN28"/>
    <mergeCell ref="AJ24:AN24"/>
    <mergeCell ref="C23:D23"/>
    <mergeCell ref="E23:O23"/>
    <mergeCell ref="C24:D24"/>
    <mergeCell ref="E24:O24"/>
    <mergeCell ref="P24:T24"/>
    <mergeCell ref="C25:D25"/>
    <mergeCell ref="E25:O25"/>
    <mergeCell ref="P25:T25"/>
    <mergeCell ref="Z25:AD25"/>
    <mergeCell ref="AJ27:AN27"/>
    <mergeCell ref="AE25:AI25"/>
    <mergeCell ref="AJ25:AN25"/>
    <mergeCell ref="AE26:AI26"/>
    <mergeCell ref="AJ26:AN26"/>
    <mergeCell ref="P26:T26"/>
    <mergeCell ref="E29:O29"/>
    <mergeCell ref="P29:T29"/>
    <mergeCell ref="Z29:AD29"/>
    <mergeCell ref="C26:D26"/>
    <mergeCell ref="E26:O26"/>
    <mergeCell ref="C27:D27"/>
    <mergeCell ref="E27:O27"/>
    <mergeCell ref="Z26:AD26"/>
    <mergeCell ref="U27:Y27"/>
    <mergeCell ref="U26:Y26"/>
    <mergeCell ref="AE30:AI30"/>
    <mergeCell ref="AJ30:AN30"/>
    <mergeCell ref="AE31:AI31"/>
    <mergeCell ref="AJ31:AN31"/>
    <mergeCell ref="C28:D28"/>
    <mergeCell ref="E28:O28"/>
    <mergeCell ref="C30:D30"/>
    <mergeCell ref="E30:O30"/>
    <mergeCell ref="C29:D29"/>
    <mergeCell ref="C31:D31"/>
    <mergeCell ref="E31:O31"/>
    <mergeCell ref="P31:T31"/>
    <mergeCell ref="Z31:AD31"/>
    <mergeCell ref="P30:T30"/>
    <mergeCell ref="Z30:AD30"/>
    <mergeCell ref="C41:D41"/>
    <mergeCell ref="E41:O41"/>
    <mergeCell ref="E40:O40"/>
    <mergeCell ref="E33:O33"/>
    <mergeCell ref="P40:T40"/>
    <mergeCell ref="Z40:AD40"/>
    <mergeCell ref="AE40:AI40"/>
    <mergeCell ref="AJ40:AN40"/>
    <mergeCell ref="AE41:AI41"/>
    <mergeCell ref="AJ41:AN41"/>
    <mergeCell ref="P41:T41"/>
    <mergeCell ref="Z41:AD41"/>
    <mergeCell ref="Z42:AD42"/>
    <mergeCell ref="AJ43:AN43"/>
    <mergeCell ref="AE44:AI44"/>
    <mergeCell ref="AJ44:AN44"/>
    <mergeCell ref="AE46:AI46"/>
    <mergeCell ref="AJ46:AN46"/>
    <mergeCell ref="AJ45:AN45"/>
    <mergeCell ref="AE45:AI45"/>
    <mergeCell ref="AE43:AI43"/>
    <mergeCell ref="Z45:AD45"/>
    <mergeCell ref="E47:O47"/>
    <mergeCell ref="C46:D46"/>
    <mergeCell ref="E46:O46"/>
    <mergeCell ref="C43:D43"/>
    <mergeCell ref="E43:O43"/>
    <mergeCell ref="P42:T42"/>
    <mergeCell ref="P45:T45"/>
    <mergeCell ref="C52:D52"/>
    <mergeCell ref="E52:O52"/>
    <mergeCell ref="P52:T52"/>
    <mergeCell ref="Z52:AD52"/>
    <mergeCell ref="U52:Y52"/>
    <mergeCell ref="C42:D42"/>
    <mergeCell ref="E42:O42"/>
    <mergeCell ref="C51:D51"/>
    <mergeCell ref="E51:O51"/>
    <mergeCell ref="C47:D47"/>
    <mergeCell ref="E53:O53"/>
    <mergeCell ref="P53:T53"/>
    <mergeCell ref="Z53:AD53"/>
    <mergeCell ref="U53:Y53"/>
    <mergeCell ref="U51:Y51"/>
    <mergeCell ref="P43:T43"/>
    <mergeCell ref="Z43:AD43"/>
    <mergeCell ref="U43:Y43"/>
    <mergeCell ref="U47:Y47"/>
    <mergeCell ref="U48:Y48"/>
    <mergeCell ref="AJ55:AN55"/>
    <mergeCell ref="C54:D54"/>
    <mergeCell ref="E54:O54"/>
    <mergeCell ref="C55:D55"/>
    <mergeCell ref="E55:O55"/>
    <mergeCell ref="P55:T55"/>
    <mergeCell ref="Z55:AD55"/>
    <mergeCell ref="P54:T54"/>
    <mergeCell ref="C63:D63"/>
    <mergeCell ref="E63:O63"/>
    <mergeCell ref="P63:T63"/>
    <mergeCell ref="Z63:AD63"/>
    <mergeCell ref="E56:O56"/>
    <mergeCell ref="P56:T56"/>
    <mergeCell ref="E59:O59"/>
    <mergeCell ref="C56:D56"/>
    <mergeCell ref="P62:T62"/>
    <mergeCell ref="P60:T60"/>
    <mergeCell ref="P64:T64"/>
    <mergeCell ref="C67:D67"/>
    <mergeCell ref="AE56:AI56"/>
    <mergeCell ref="AJ56:AN56"/>
    <mergeCell ref="AE63:AI63"/>
    <mergeCell ref="AJ63:AN63"/>
    <mergeCell ref="AE61:AI61"/>
    <mergeCell ref="AJ61:AN61"/>
    <mergeCell ref="AE62:AI62"/>
    <mergeCell ref="AJ62:AN62"/>
    <mergeCell ref="Z68:AD68"/>
    <mergeCell ref="Z69:AD69"/>
    <mergeCell ref="U69:Y69"/>
    <mergeCell ref="U70:Y70"/>
    <mergeCell ref="C68:D68"/>
    <mergeCell ref="E68:O68"/>
    <mergeCell ref="P68:T68"/>
    <mergeCell ref="E70:O70"/>
    <mergeCell ref="F80:P80"/>
    <mergeCell ref="P71:T71"/>
    <mergeCell ref="P70:T70"/>
    <mergeCell ref="V78:AK78"/>
    <mergeCell ref="K71:O71"/>
    <mergeCell ref="P69:T69"/>
    <mergeCell ref="Z70:AD70"/>
    <mergeCell ref="AI73:AL73"/>
    <mergeCell ref="F78:P78"/>
    <mergeCell ref="AE70:AI70"/>
    <mergeCell ref="Z71:AD71"/>
    <mergeCell ref="AE71:AI71"/>
    <mergeCell ref="U71:Y71"/>
    <mergeCell ref="AJ71:AN71"/>
    <mergeCell ref="AJ70:AN70"/>
    <mergeCell ref="X73:AD73"/>
    <mergeCell ref="C64:D64"/>
    <mergeCell ref="E64:O64"/>
    <mergeCell ref="C60:D60"/>
    <mergeCell ref="E60:O60"/>
    <mergeCell ref="C69:D69"/>
    <mergeCell ref="E69:O69"/>
    <mergeCell ref="C61:D61"/>
    <mergeCell ref="E61:O61"/>
    <mergeCell ref="C65:D65"/>
    <mergeCell ref="E65:O65"/>
    <mergeCell ref="C32:D32"/>
    <mergeCell ref="C33:D33"/>
    <mergeCell ref="C35:D35"/>
    <mergeCell ref="C36:D36"/>
    <mergeCell ref="E45:O45"/>
    <mergeCell ref="E32:O32"/>
    <mergeCell ref="C38:D38"/>
    <mergeCell ref="C39:D39"/>
    <mergeCell ref="E36:O36"/>
    <mergeCell ref="P33:T33"/>
    <mergeCell ref="P32:T32"/>
    <mergeCell ref="C37:D37"/>
    <mergeCell ref="C34:D34"/>
    <mergeCell ref="C40:D40"/>
    <mergeCell ref="Z35:AD35"/>
    <mergeCell ref="AE35:AI35"/>
    <mergeCell ref="Z34:AD34"/>
    <mergeCell ref="AE34:AI34"/>
    <mergeCell ref="AJ32:AN32"/>
    <mergeCell ref="Z33:AD33"/>
    <mergeCell ref="AE33:AI33"/>
    <mergeCell ref="AJ33:AN33"/>
    <mergeCell ref="E34:O34"/>
    <mergeCell ref="P34:T34"/>
    <mergeCell ref="U35:Y35"/>
    <mergeCell ref="E39:O39"/>
    <mergeCell ref="P39:T39"/>
    <mergeCell ref="E38:O38"/>
    <mergeCell ref="P38:T38"/>
    <mergeCell ref="E35:O35"/>
    <mergeCell ref="P35:T35"/>
    <mergeCell ref="P36:T36"/>
    <mergeCell ref="Z36:AD36"/>
    <mergeCell ref="AE36:AI36"/>
    <mergeCell ref="U36:Y36"/>
    <mergeCell ref="U38:Y38"/>
    <mergeCell ref="E37:O37"/>
    <mergeCell ref="P37:T37"/>
    <mergeCell ref="Z37:AD37"/>
    <mergeCell ref="AE37:AI37"/>
    <mergeCell ref="U37:Y37"/>
    <mergeCell ref="AJ39:AN39"/>
    <mergeCell ref="Z38:AD38"/>
    <mergeCell ref="AE38:AI38"/>
    <mergeCell ref="Z39:AD39"/>
    <mergeCell ref="AE39:AI39"/>
    <mergeCell ref="AJ38:AN38"/>
    <mergeCell ref="AJ36:AN36"/>
    <mergeCell ref="AJ37:AN37"/>
    <mergeCell ref="AJ34:AN34"/>
    <mergeCell ref="AJ35:AN35"/>
    <mergeCell ref="Z32:AD32"/>
    <mergeCell ref="AE32:AI32"/>
    <mergeCell ref="U45:Y45"/>
    <mergeCell ref="U46:Y46"/>
    <mergeCell ref="C44:D44"/>
    <mergeCell ref="E44:O44"/>
    <mergeCell ref="P44:T44"/>
    <mergeCell ref="Z44:AD44"/>
    <mergeCell ref="U44:Y44"/>
    <mergeCell ref="C45:D45"/>
    <mergeCell ref="P48:T48"/>
    <mergeCell ref="Z48:AD48"/>
    <mergeCell ref="P50:T50"/>
    <mergeCell ref="Z50:AD50"/>
    <mergeCell ref="P46:T46"/>
    <mergeCell ref="Z46:AD46"/>
    <mergeCell ref="P49:T49"/>
    <mergeCell ref="Z49:AD49"/>
    <mergeCell ref="U50:Y50"/>
    <mergeCell ref="AE47:AI47"/>
    <mergeCell ref="AJ47:AN47"/>
    <mergeCell ref="AE48:AI48"/>
    <mergeCell ref="AJ48:AN48"/>
    <mergeCell ref="C50:D50"/>
    <mergeCell ref="E50:O50"/>
    <mergeCell ref="P47:T47"/>
    <mergeCell ref="Z47:AD47"/>
    <mergeCell ref="C48:D48"/>
    <mergeCell ref="E48:O48"/>
    <mergeCell ref="AJ49:AN49"/>
    <mergeCell ref="Z59:AD59"/>
    <mergeCell ref="AE59:AI59"/>
    <mergeCell ref="P59:T59"/>
    <mergeCell ref="AE57:AI57"/>
    <mergeCell ref="AJ57:AN57"/>
    <mergeCell ref="Z54:AD54"/>
    <mergeCell ref="Z56:AD56"/>
    <mergeCell ref="AJ54:AN54"/>
    <mergeCell ref="AE55:AI55"/>
    <mergeCell ref="Z60:AD60"/>
    <mergeCell ref="P61:T61"/>
    <mergeCell ref="C49:D49"/>
    <mergeCell ref="E49:O49"/>
    <mergeCell ref="AE49:AI49"/>
    <mergeCell ref="C58:D58"/>
    <mergeCell ref="P51:T51"/>
    <mergeCell ref="Z51:AD51"/>
    <mergeCell ref="C53:D53"/>
    <mergeCell ref="E58:O58"/>
    <mergeCell ref="P58:T58"/>
    <mergeCell ref="Z58:AD58"/>
    <mergeCell ref="AE58:AI58"/>
    <mergeCell ref="C57:D57"/>
    <mergeCell ref="E57:O57"/>
    <mergeCell ref="P57:T57"/>
    <mergeCell ref="U57:Y57"/>
    <mergeCell ref="U58:Y58"/>
    <mergeCell ref="P65:T65"/>
    <mergeCell ref="Z65:AD65"/>
    <mergeCell ref="AE65:AI65"/>
    <mergeCell ref="AJ65:AN65"/>
    <mergeCell ref="E67:O67"/>
    <mergeCell ref="P67:T67"/>
    <mergeCell ref="AE66:AI66"/>
    <mergeCell ref="AJ66:AN66"/>
    <mergeCell ref="U59:Y59"/>
    <mergeCell ref="Z64:AD64"/>
    <mergeCell ref="AE64:AI64"/>
    <mergeCell ref="AJ64:AN64"/>
    <mergeCell ref="U64:Y64"/>
    <mergeCell ref="Z62:AD62"/>
    <mergeCell ref="Z61:AD61"/>
    <mergeCell ref="U60:Y60"/>
    <mergeCell ref="U61:Y61"/>
    <mergeCell ref="AJ59:AN59"/>
    <mergeCell ref="P28:T28"/>
    <mergeCell ref="Z28:AD28"/>
    <mergeCell ref="U28:Y28"/>
    <mergeCell ref="C66:D66"/>
    <mergeCell ref="E66:O66"/>
    <mergeCell ref="P66:T66"/>
    <mergeCell ref="Z66:AD66"/>
    <mergeCell ref="Z57:AD57"/>
    <mergeCell ref="C62:D62"/>
    <mergeCell ref="E62:O62"/>
    <mergeCell ref="C22:D22"/>
    <mergeCell ref="E22:O22"/>
    <mergeCell ref="P22:T22"/>
    <mergeCell ref="U22:Y22"/>
    <mergeCell ref="Z22:AD22"/>
    <mergeCell ref="AE22:AI22"/>
  </mergeCells>
  <printOptions horizontalCentered="1"/>
  <pageMargins left="0.78" right="0.2755905511811024" top="1.48" bottom="0.4330708661417323" header="1.45" footer="0.5118110236220472"/>
  <pageSetup fitToHeight="10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217"/>
  <sheetViews>
    <sheetView showGridLines="0" showZeros="0" view="pageBreakPreview" zoomScale="60" zoomScaleNormal="60" zoomScalePageLayoutView="0" workbookViewId="0" topLeftCell="A1">
      <selection activeCell="E37" sqref="E37:AB37"/>
    </sheetView>
  </sheetViews>
  <sheetFormatPr defaultColWidth="9.140625" defaultRowHeight="12.75"/>
  <cols>
    <col min="1" max="68" width="2.7109375" style="197" customWidth="1"/>
    <col min="69" max="16384" width="9.140625" style="197" customWidth="1"/>
  </cols>
  <sheetData>
    <row r="1" spans="3:68" s="158" customFormat="1" ht="12">
      <c r="C1" s="159"/>
      <c r="F1" s="160"/>
      <c r="G1" s="161"/>
      <c r="BP1" s="159"/>
    </row>
    <row r="2" spans="2:29" s="158" customFormat="1" ht="19.5" customHeight="1">
      <c r="B2" s="463" t="s">
        <v>13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</row>
    <row r="3" spans="2:21" s="158" customFormat="1" ht="19.5" customHeight="1">
      <c r="B3" s="198"/>
      <c r="C3" s="199"/>
      <c r="D3" s="200"/>
      <c r="E3" s="201"/>
      <c r="F3" s="202"/>
      <c r="G3" s="193"/>
      <c r="H3" s="203"/>
      <c r="I3" s="204"/>
      <c r="J3" s="205"/>
      <c r="K3" s="206"/>
      <c r="L3" s="206"/>
      <c r="M3" s="207"/>
      <c r="N3" s="207"/>
      <c r="O3" s="207"/>
      <c r="P3" s="207"/>
      <c r="Q3" s="207"/>
      <c r="R3" s="208"/>
      <c r="S3" s="208"/>
      <c r="T3" s="64"/>
      <c r="U3" s="64"/>
    </row>
    <row r="4" spans="2:68" s="158" customFormat="1" ht="16.5" customHeight="1">
      <c r="B4" s="477" t="s">
        <v>5</v>
      </c>
      <c r="C4" s="478"/>
      <c r="D4" s="478"/>
      <c r="E4" s="478"/>
      <c r="F4" s="478"/>
      <c r="G4" s="478"/>
      <c r="H4" s="478"/>
      <c r="I4" s="478"/>
      <c r="J4" s="478"/>
      <c r="K4" s="478"/>
      <c r="L4" s="478">
        <f>Cronograma!M4</f>
        <v>0</v>
      </c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80"/>
      <c r="AE4" s="561" t="s">
        <v>10</v>
      </c>
      <c r="AF4" s="539"/>
      <c r="AG4" s="539"/>
      <c r="AH4" s="539"/>
      <c r="AI4" s="539"/>
      <c r="AJ4" s="539"/>
      <c r="AK4" s="539"/>
      <c r="AL4" s="539"/>
      <c r="AM4" s="539"/>
      <c r="AN4" s="539"/>
      <c r="AO4" s="539"/>
      <c r="AP4" s="539"/>
      <c r="AQ4" s="539"/>
      <c r="AR4" s="539"/>
      <c r="AS4" s="539"/>
      <c r="AT4" s="388">
        <f>Cronograma!AT4</f>
        <v>32555.7</v>
      </c>
      <c r="AU4" s="389"/>
      <c r="AV4" s="389"/>
      <c r="AW4" s="389"/>
      <c r="AX4" s="389"/>
      <c r="AY4" s="389"/>
      <c r="AZ4" s="390"/>
      <c r="BA4" s="176"/>
      <c r="BB4" s="177"/>
      <c r="BC4" s="177"/>
      <c r="BD4" s="177"/>
      <c r="BE4" s="178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9"/>
    </row>
    <row r="5" spans="2:68" s="158" customFormat="1" ht="12.75" customHeight="1">
      <c r="B5" s="452" t="s">
        <v>4</v>
      </c>
      <c r="C5" s="453"/>
      <c r="D5" s="453"/>
      <c r="E5" s="453"/>
      <c r="F5" s="453"/>
      <c r="G5" s="453"/>
      <c r="H5" s="453"/>
      <c r="I5" s="453"/>
      <c r="J5" s="453"/>
      <c r="K5" s="453"/>
      <c r="L5" s="453" t="str">
        <f>Cronograma!M5</f>
        <v>REFORMA DO PREDIO DA PREFEITURA</v>
      </c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82"/>
      <c r="AE5" s="180"/>
      <c r="AF5" s="64"/>
      <c r="AG5" s="64"/>
      <c r="AH5" s="64"/>
      <c r="AI5" s="64"/>
      <c r="AJ5" s="64"/>
      <c r="AK5" s="64"/>
      <c r="AL5" s="64"/>
      <c r="AM5" s="64"/>
      <c r="AN5" s="181"/>
      <c r="AO5" s="181"/>
      <c r="AP5" s="64"/>
      <c r="AQ5" s="64"/>
      <c r="AR5" s="64"/>
      <c r="AS5" s="64"/>
      <c r="AT5" s="68"/>
      <c r="AU5" s="68"/>
      <c r="AV5" s="68"/>
      <c r="AW5" s="68"/>
      <c r="AX5" s="68"/>
      <c r="AY5" s="68"/>
      <c r="AZ5" s="69"/>
      <c r="BA5" s="562" t="s">
        <v>3</v>
      </c>
      <c r="BB5" s="532"/>
      <c r="BC5" s="532"/>
      <c r="BD5" s="532"/>
      <c r="BE5" s="532"/>
      <c r="BF5" s="297">
        <f>Cronograma!BK5</f>
        <v>0</v>
      </c>
      <c r="BG5" s="298"/>
      <c r="BH5" s="298"/>
      <c r="BI5" s="298"/>
      <c r="BJ5" s="298"/>
      <c r="BK5" s="298"/>
      <c r="BL5" s="298"/>
      <c r="BM5" s="298"/>
      <c r="BN5" s="298"/>
      <c r="BO5" s="298"/>
      <c r="BP5" s="299"/>
    </row>
    <row r="6" spans="2:68" s="158" customFormat="1" ht="12.75" customHeight="1">
      <c r="B6" s="452" t="s">
        <v>6</v>
      </c>
      <c r="C6" s="453"/>
      <c r="D6" s="453"/>
      <c r="E6" s="453"/>
      <c r="F6" s="453"/>
      <c r="G6" s="453"/>
      <c r="H6" s="453"/>
      <c r="I6" s="453"/>
      <c r="J6" s="453"/>
      <c r="K6" s="453"/>
      <c r="L6" s="453" t="str">
        <f>Cronograma!M6</f>
        <v>PREFEITURA MUNICIPAL DE JAPIRA</v>
      </c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82"/>
      <c r="AE6" s="562" t="s">
        <v>11</v>
      </c>
      <c r="AF6" s="532"/>
      <c r="AG6" s="532"/>
      <c r="AH6" s="532"/>
      <c r="AI6" s="532"/>
      <c r="AJ6" s="532"/>
      <c r="AK6" s="532"/>
      <c r="AL6" s="532"/>
      <c r="AM6" s="532"/>
      <c r="AN6" s="532"/>
      <c r="AO6" s="532"/>
      <c r="AP6" s="532"/>
      <c r="AQ6" s="532"/>
      <c r="AR6" s="532"/>
      <c r="AS6" s="532"/>
      <c r="AT6" s="425">
        <f>Cronograma!AT6</f>
        <v>0</v>
      </c>
      <c r="AU6" s="426"/>
      <c r="AV6" s="426"/>
      <c r="AW6" s="426"/>
      <c r="AX6" s="426"/>
      <c r="AY6" s="426"/>
      <c r="AZ6" s="427"/>
      <c r="BA6" s="180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182"/>
    </row>
    <row r="7" spans="2:68" s="158" customFormat="1" ht="12.75" customHeight="1">
      <c r="B7" s="452" t="s">
        <v>7</v>
      </c>
      <c r="C7" s="453"/>
      <c r="D7" s="453"/>
      <c r="E7" s="453"/>
      <c r="F7" s="453"/>
      <c r="G7" s="453"/>
      <c r="H7" s="453"/>
      <c r="I7" s="453"/>
      <c r="J7" s="453"/>
      <c r="K7" s="453"/>
      <c r="L7" s="453" t="str">
        <f>Cronograma!M7</f>
        <v>PREFEITURA MUNICIPAL DE JAPIRA</v>
      </c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82"/>
      <c r="AE7" s="180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8"/>
      <c r="AU7" s="68"/>
      <c r="AV7" s="68"/>
      <c r="AW7" s="68"/>
      <c r="AX7" s="68"/>
      <c r="AY7" s="68"/>
      <c r="AZ7" s="69"/>
      <c r="BA7" s="562" t="s">
        <v>52</v>
      </c>
      <c r="BB7" s="532"/>
      <c r="BC7" s="532"/>
      <c r="BD7" s="532"/>
      <c r="BE7" s="530"/>
      <c r="BF7" s="533"/>
      <c r="BG7" s="533"/>
      <c r="BH7" s="533"/>
      <c r="BI7" s="533"/>
      <c r="BJ7" s="183" t="s">
        <v>30</v>
      </c>
      <c r="BK7" s="530"/>
      <c r="BL7" s="530"/>
      <c r="BM7" s="530"/>
      <c r="BN7" s="530"/>
      <c r="BO7" s="530"/>
      <c r="BP7" s="182"/>
    </row>
    <row r="8" spans="2:68" s="158" customFormat="1" ht="12.75" customHeight="1">
      <c r="B8" s="452" t="s">
        <v>8</v>
      </c>
      <c r="C8" s="453"/>
      <c r="D8" s="453"/>
      <c r="E8" s="453"/>
      <c r="F8" s="453"/>
      <c r="G8" s="453"/>
      <c r="H8" s="453"/>
      <c r="I8" s="453"/>
      <c r="J8" s="453"/>
      <c r="K8" s="453"/>
      <c r="L8" s="453">
        <f>Cronograma!M8</f>
        <v>0</v>
      </c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82"/>
      <c r="AE8" s="562" t="s">
        <v>12</v>
      </c>
      <c r="AF8" s="532"/>
      <c r="AG8" s="532"/>
      <c r="AH8" s="532"/>
      <c r="AI8" s="532"/>
      <c r="AJ8" s="532"/>
      <c r="AK8" s="532"/>
      <c r="AL8" s="532"/>
      <c r="AM8" s="532"/>
      <c r="AN8" s="532"/>
      <c r="AO8" s="546" t="s">
        <v>29</v>
      </c>
      <c r="AP8" s="532"/>
      <c r="AQ8" s="532"/>
      <c r="AR8" s="532"/>
      <c r="AS8" s="532"/>
      <c r="AT8" s="425">
        <f>Cronograma!AT8</f>
        <v>32555.7</v>
      </c>
      <c r="AU8" s="426"/>
      <c r="AV8" s="426"/>
      <c r="AW8" s="426"/>
      <c r="AX8" s="426"/>
      <c r="AY8" s="426"/>
      <c r="AZ8" s="427"/>
      <c r="BA8" s="180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182"/>
    </row>
    <row r="9" spans="2:68" s="158" customFormat="1" ht="16.5" customHeight="1">
      <c r="B9" s="483" t="s">
        <v>9</v>
      </c>
      <c r="C9" s="484"/>
      <c r="D9" s="484"/>
      <c r="E9" s="484"/>
      <c r="F9" s="484"/>
      <c r="G9" s="484"/>
      <c r="H9" s="484"/>
      <c r="I9" s="484"/>
      <c r="J9" s="484"/>
      <c r="K9" s="484"/>
      <c r="L9" s="484" t="str">
        <f>Cronograma!M9</f>
        <v>José Manuel de Carvalho</v>
      </c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5"/>
      <c r="AE9" s="184"/>
      <c r="AF9" s="175"/>
      <c r="AG9" s="175"/>
      <c r="AH9" s="175"/>
      <c r="AI9" s="175"/>
      <c r="AJ9" s="175"/>
      <c r="AK9" s="175"/>
      <c r="AL9" s="175"/>
      <c r="AM9" s="175"/>
      <c r="AN9" s="175"/>
      <c r="AO9" s="502" t="s">
        <v>28</v>
      </c>
      <c r="AP9" s="502"/>
      <c r="AQ9" s="502"/>
      <c r="AR9" s="502"/>
      <c r="AS9" s="502"/>
      <c r="AT9" s="411">
        <f>Cronograma!AT9</f>
        <v>0</v>
      </c>
      <c r="AU9" s="412"/>
      <c r="AV9" s="412"/>
      <c r="AW9" s="412"/>
      <c r="AX9" s="412"/>
      <c r="AY9" s="412"/>
      <c r="AZ9" s="413"/>
      <c r="BA9" s="184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86"/>
    </row>
    <row r="10" spans="2:68" s="158" customFormat="1" ht="21" customHeight="1" thickBot="1">
      <c r="B10" s="504" t="s">
        <v>14</v>
      </c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6"/>
      <c r="BB10" s="506"/>
      <c r="BC10" s="506"/>
      <c r="BD10" s="506"/>
      <c r="BE10" s="506"/>
      <c r="BF10" s="506"/>
      <c r="BG10" s="506"/>
      <c r="BH10" s="506"/>
      <c r="BI10" s="506"/>
      <c r="BJ10" s="506"/>
      <c r="BK10" s="506"/>
      <c r="BL10" s="506"/>
      <c r="BM10" s="506"/>
      <c r="BN10" s="506"/>
      <c r="BO10" s="506"/>
      <c r="BP10" s="506"/>
    </row>
    <row r="11" spans="2:68" s="158" customFormat="1" ht="12" customHeight="1">
      <c r="B11" s="507" t="s">
        <v>1</v>
      </c>
      <c r="C11" s="508"/>
      <c r="D11" s="509"/>
      <c r="E11" s="526" t="s">
        <v>17</v>
      </c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488" t="s">
        <v>61</v>
      </c>
      <c r="AD11" s="489"/>
      <c r="AE11" s="513" t="s">
        <v>18</v>
      </c>
      <c r="AF11" s="514"/>
      <c r="AG11" s="514"/>
      <c r="AH11" s="514"/>
      <c r="AI11" s="514"/>
      <c r="AJ11" s="515"/>
      <c r="AK11" s="493" t="s">
        <v>15</v>
      </c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519"/>
      <c r="AX11" s="519"/>
      <c r="AY11" s="519"/>
      <c r="AZ11" s="520"/>
      <c r="BA11" s="493" t="s">
        <v>44</v>
      </c>
      <c r="BB11" s="494"/>
      <c r="BC11" s="494"/>
      <c r="BD11" s="494"/>
      <c r="BE11" s="494"/>
      <c r="BF11" s="494"/>
      <c r="BG11" s="494"/>
      <c r="BH11" s="494"/>
      <c r="BI11" s="494"/>
      <c r="BJ11" s="494"/>
      <c r="BK11" s="494"/>
      <c r="BL11" s="494"/>
      <c r="BM11" s="494"/>
      <c r="BN11" s="494"/>
      <c r="BO11" s="494"/>
      <c r="BP11" s="534"/>
    </row>
    <row r="12" spans="2:68" s="158" customFormat="1" ht="12.75" customHeight="1">
      <c r="B12" s="510"/>
      <c r="C12" s="511"/>
      <c r="D12" s="512"/>
      <c r="E12" s="528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486" t="s">
        <v>62</v>
      </c>
      <c r="AD12" s="487"/>
      <c r="AE12" s="516" t="s">
        <v>16</v>
      </c>
      <c r="AF12" s="517"/>
      <c r="AG12" s="517"/>
      <c r="AH12" s="517"/>
      <c r="AI12" s="517"/>
      <c r="AJ12" s="518"/>
      <c r="AK12" s="521" t="s">
        <v>19</v>
      </c>
      <c r="AL12" s="522"/>
      <c r="AM12" s="522"/>
      <c r="AN12" s="522"/>
      <c r="AO12" s="522"/>
      <c r="AP12" s="522"/>
      <c r="AQ12" s="522"/>
      <c r="AR12" s="523"/>
      <c r="AS12" s="521" t="s">
        <v>20</v>
      </c>
      <c r="AT12" s="524"/>
      <c r="AU12" s="524"/>
      <c r="AV12" s="524"/>
      <c r="AW12" s="524"/>
      <c r="AX12" s="524"/>
      <c r="AY12" s="524"/>
      <c r="AZ12" s="525"/>
      <c r="BA12" s="521" t="s">
        <v>19</v>
      </c>
      <c r="BB12" s="522"/>
      <c r="BC12" s="522"/>
      <c r="BD12" s="522"/>
      <c r="BE12" s="522"/>
      <c r="BF12" s="522"/>
      <c r="BG12" s="522"/>
      <c r="BH12" s="523"/>
      <c r="BI12" s="521" t="s">
        <v>20</v>
      </c>
      <c r="BJ12" s="524"/>
      <c r="BK12" s="524"/>
      <c r="BL12" s="524"/>
      <c r="BM12" s="524"/>
      <c r="BN12" s="524"/>
      <c r="BO12" s="524"/>
      <c r="BP12" s="531"/>
    </row>
    <row r="13" spans="2:68" s="158" customFormat="1" ht="14.25" customHeight="1">
      <c r="B13" s="472" t="str">
        <f>Cronograma!B13</f>
        <v>A</v>
      </c>
      <c r="C13" s="473"/>
      <c r="D13" s="474"/>
      <c r="E13" s="454" t="str">
        <f>Cronograma!E13</f>
        <v>REFORMA DO CEMITERIO MUNICIPAL</v>
      </c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45">
        <f>Cronograma!X13</f>
        <v>0</v>
      </c>
      <c r="AD13" s="446"/>
      <c r="AE13" s="448">
        <f>Cronograma!Y13</f>
        <v>0</v>
      </c>
      <c r="AF13" s="448"/>
      <c r="AG13" s="448"/>
      <c r="AH13" s="448"/>
      <c r="AI13" s="448"/>
      <c r="AJ13" s="448"/>
      <c r="AK13" s="447">
        <f>Cronograma!BQ13</f>
        <v>0</v>
      </c>
      <c r="AL13" s="447"/>
      <c r="AM13" s="447"/>
      <c r="AN13" s="447"/>
      <c r="AO13" s="447"/>
      <c r="AP13" s="447"/>
      <c r="AQ13" s="447"/>
      <c r="AR13" s="447"/>
      <c r="AS13" s="476"/>
      <c r="AT13" s="476"/>
      <c r="AU13" s="476"/>
      <c r="AV13" s="476"/>
      <c r="AW13" s="476"/>
      <c r="AX13" s="476"/>
      <c r="AY13" s="476"/>
      <c r="AZ13" s="476"/>
      <c r="BA13" s="447">
        <f>AK13+Mês07!BA13</f>
        <v>100</v>
      </c>
      <c r="BB13" s="465"/>
      <c r="BC13" s="465"/>
      <c r="BD13" s="465"/>
      <c r="BE13" s="465"/>
      <c r="BF13" s="465"/>
      <c r="BG13" s="465"/>
      <c r="BH13" s="465"/>
      <c r="BI13" s="447">
        <f>AS13+Mês07!BI13</f>
        <v>100</v>
      </c>
      <c r="BJ13" s="465"/>
      <c r="BK13" s="465"/>
      <c r="BL13" s="465"/>
      <c r="BM13" s="465"/>
      <c r="BN13" s="465"/>
      <c r="BO13" s="465"/>
      <c r="BP13" s="471"/>
    </row>
    <row r="14" spans="2:68" s="158" customFormat="1" ht="14.25" customHeight="1">
      <c r="B14" s="472">
        <f>Cronograma!B14</f>
        <v>1</v>
      </c>
      <c r="C14" s="473"/>
      <c r="D14" s="474"/>
      <c r="E14" s="454" t="str">
        <f>Cronograma!E14</f>
        <v>FUNDAÇÃO E INFRAESTRUTURA</v>
      </c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45">
        <f>Cronograma!X14</f>
        <v>0</v>
      </c>
      <c r="AD14" s="446"/>
      <c r="AE14" s="448">
        <f>Cronograma!Y14</f>
        <v>2143.09</v>
      </c>
      <c r="AF14" s="448"/>
      <c r="AG14" s="448"/>
      <c r="AH14" s="448"/>
      <c r="AI14" s="448"/>
      <c r="AJ14" s="448"/>
      <c r="AK14" s="447">
        <f>Cronograma!BQ14</f>
        <v>0</v>
      </c>
      <c r="AL14" s="447"/>
      <c r="AM14" s="447"/>
      <c r="AN14" s="447"/>
      <c r="AO14" s="447"/>
      <c r="AP14" s="447"/>
      <c r="AQ14" s="447"/>
      <c r="AR14" s="447"/>
      <c r="AS14" s="476"/>
      <c r="AT14" s="476"/>
      <c r="AU14" s="476"/>
      <c r="AV14" s="476"/>
      <c r="AW14" s="476"/>
      <c r="AX14" s="476"/>
      <c r="AY14" s="476"/>
      <c r="AZ14" s="476"/>
      <c r="BA14" s="447">
        <f>AK14+Mês07!BA14</f>
        <v>83.34</v>
      </c>
      <c r="BB14" s="465"/>
      <c r="BC14" s="465"/>
      <c r="BD14" s="465"/>
      <c r="BE14" s="465"/>
      <c r="BF14" s="465"/>
      <c r="BG14" s="465"/>
      <c r="BH14" s="465"/>
      <c r="BI14" s="447">
        <f>AS14+Mês07!BI14</f>
        <v>100.00000000000001</v>
      </c>
      <c r="BJ14" s="465"/>
      <c r="BK14" s="465"/>
      <c r="BL14" s="465"/>
      <c r="BM14" s="465"/>
      <c r="BN14" s="465"/>
      <c r="BO14" s="465"/>
      <c r="BP14" s="471"/>
    </row>
    <row r="15" spans="2:68" s="158" customFormat="1" ht="14.25" customHeight="1">
      <c r="B15" s="472">
        <f>Cronograma!B16</f>
        <v>3</v>
      </c>
      <c r="C15" s="473"/>
      <c r="D15" s="474"/>
      <c r="E15" s="454" t="str">
        <f>Cronograma!E16</f>
        <v>COBERTURA</v>
      </c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45">
        <f>Cronograma!X16</f>
        <v>0</v>
      </c>
      <c r="AD15" s="446"/>
      <c r="AE15" s="448">
        <f>Cronograma!Y16</f>
        <v>747.09</v>
      </c>
      <c r="AF15" s="448"/>
      <c r="AG15" s="448"/>
      <c r="AH15" s="448"/>
      <c r="AI15" s="448"/>
      <c r="AJ15" s="448"/>
      <c r="AK15" s="447">
        <f>Cronograma!BQ16</f>
        <v>0</v>
      </c>
      <c r="AL15" s="447"/>
      <c r="AM15" s="447"/>
      <c r="AN15" s="447"/>
      <c r="AO15" s="447"/>
      <c r="AP15" s="447"/>
      <c r="AQ15" s="447"/>
      <c r="AR15" s="447"/>
      <c r="AS15" s="476"/>
      <c r="AT15" s="476"/>
      <c r="AU15" s="476"/>
      <c r="AV15" s="476"/>
      <c r="AW15" s="476"/>
      <c r="AX15" s="476"/>
      <c r="AY15" s="476"/>
      <c r="AZ15" s="476"/>
      <c r="BA15" s="447">
        <f>AK15+Mês07!BA15</f>
        <v>143.34</v>
      </c>
      <c r="BB15" s="465"/>
      <c r="BC15" s="465"/>
      <c r="BD15" s="465"/>
      <c r="BE15" s="465"/>
      <c r="BF15" s="465"/>
      <c r="BG15" s="465"/>
      <c r="BH15" s="465"/>
      <c r="BI15" s="447">
        <f>AS15+Mês07!BI15</f>
        <v>100.00000000000001</v>
      </c>
      <c r="BJ15" s="465"/>
      <c r="BK15" s="465"/>
      <c r="BL15" s="465"/>
      <c r="BM15" s="465"/>
      <c r="BN15" s="465"/>
      <c r="BO15" s="465"/>
      <c r="BP15" s="471"/>
    </row>
    <row r="16" spans="2:68" s="158" customFormat="1" ht="14.25" customHeight="1">
      <c r="B16" s="472">
        <f>Cronograma!B17</f>
        <v>4</v>
      </c>
      <c r="C16" s="473"/>
      <c r="D16" s="474"/>
      <c r="E16" s="454" t="str">
        <f>Cronograma!E17</f>
        <v>INSTALAÇÃO HIDROSANITARIA</v>
      </c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45">
        <f>Cronograma!X17</f>
        <v>0</v>
      </c>
      <c r="AD16" s="446"/>
      <c r="AE16" s="448">
        <f>Cronograma!Y17</f>
        <v>1039.27</v>
      </c>
      <c r="AF16" s="448"/>
      <c r="AG16" s="448"/>
      <c r="AH16" s="448"/>
      <c r="AI16" s="448"/>
      <c r="AJ16" s="448"/>
      <c r="AK16" s="447">
        <f>Cronograma!BQ17</f>
        <v>0</v>
      </c>
      <c r="AL16" s="447"/>
      <c r="AM16" s="447"/>
      <c r="AN16" s="447"/>
      <c r="AO16" s="447"/>
      <c r="AP16" s="447"/>
      <c r="AQ16" s="447"/>
      <c r="AR16" s="447"/>
      <c r="AS16" s="476"/>
      <c r="AT16" s="476"/>
      <c r="AU16" s="476"/>
      <c r="AV16" s="476"/>
      <c r="AW16" s="476"/>
      <c r="AX16" s="476"/>
      <c r="AY16" s="476"/>
      <c r="AZ16" s="476"/>
      <c r="BA16" s="447">
        <f>AK16+Mês07!BA16</f>
        <v>123.33999999999999</v>
      </c>
      <c r="BB16" s="465"/>
      <c r="BC16" s="465"/>
      <c r="BD16" s="465"/>
      <c r="BE16" s="465"/>
      <c r="BF16" s="465"/>
      <c r="BG16" s="465"/>
      <c r="BH16" s="465"/>
      <c r="BI16" s="447">
        <f>AS16+Mês07!BI16</f>
        <v>100.00000000000001</v>
      </c>
      <c r="BJ16" s="465"/>
      <c r="BK16" s="465"/>
      <c r="BL16" s="465"/>
      <c r="BM16" s="465"/>
      <c r="BN16" s="465"/>
      <c r="BO16" s="465"/>
      <c r="BP16" s="471"/>
    </row>
    <row r="17" spans="2:68" s="158" customFormat="1" ht="14.25" customHeight="1">
      <c r="B17" s="472">
        <f>Cronograma!B18</f>
        <v>5</v>
      </c>
      <c r="C17" s="473"/>
      <c r="D17" s="474"/>
      <c r="E17" s="454" t="str">
        <f>Cronograma!E18</f>
        <v>ILUMINAÇÃO</v>
      </c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45">
        <f>Cronograma!X18</f>
        <v>0</v>
      </c>
      <c r="AD17" s="446"/>
      <c r="AE17" s="448">
        <f>Cronograma!Y18</f>
        <v>1960.92</v>
      </c>
      <c r="AF17" s="448"/>
      <c r="AG17" s="448"/>
      <c r="AH17" s="448"/>
      <c r="AI17" s="448"/>
      <c r="AJ17" s="448"/>
      <c r="AK17" s="447">
        <f>Cronograma!BQ18</f>
        <v>0</v>
      </c>
      <c r="AL17" s="447"/>
      <c r="AM17" s="447"/>
      <c r="AN17" s="447"/>
      <c r="AO17" s="447"/>
      <c r="AP17" s="447"/>
      <c r="AQ17" s="447"/>
      <c r="AR17" s="447"/>
      <c r="AS17" s="476"/>
      <c r="AT17" s="476"/>
      <c r="AU17" s="476"/>
      <c r="AV17" s="476"/>
      <c r="AW17" s="476"/>
      <c r="AX17" s="476"/>
      <c r="AY17" s="476"/>
      <c r="AZ17" s="476"/>
      <c r="BA17" s="447">
        <f>AK17+Mês07!BA17</f>
        <v>143.34</v>
      </c>
      <c r="BB17" s="465"/>
      <c r="BC17" s="465"/>
      <c r="BD17" s="465"/>
      <c r="BE17" s="465"/>
      <c r="BF17" s="465"/>
      <c r="BG17" s="465"/>
      <c r="BH17" s="465"/>
      <c r="BI17" s="447">
        <f>AS17+Mês07!BI17</f>
        <v>100.00000000000001</v>
      </c>
      <c r="BJ17" s="465"/>
      <c r="BK17" s="465"/>
      <c r="BL17" s="465"/>
      <c r="BM17" s="465"/>
      <c r="BN17" s="465"/>
      <c r="BO17" s="465"/>
      <c r="BP17" s="471"/>
    </row>
    <row r="18" spans="2:68" s="158" customFormat="1" ht="14.25" customHeight="1">
      <c r="B18" s="472">
        <f>Cronograma!B19</f>
        <v>6</v>
      </c>
      <c r="C18" s="473"/>
      <c r="D18" s="474"/>
      <c r="E18" s="454" t="str">
        <f>Cronograma!E19</f>
        <v>FORROS DE LAJE</v>
      </c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45">
        <f>Cronograma!X19</f>
        <v>0</v>
      </c>
      <c r="AD18" s="446"/>
      <c r="AE18" s="448">
        <f>Cronograma!Y19</f>
        <v>417.17</v>
      </c>
      <c r="AF18" s="448"/>
      <c r="AG18" s="448"/>
      <c r="AH18" s="448"/>
      <c r="AI18" s="448"/>
      <c r="AJ18" s="448"/>
      <c r="AK18" s="447">
        <f>Cronograma!BQ19</f>
        <v>0</v>
      </c>
      <c r="AL18" s="447"/>
      <c r="AM18" s="447"/>
      <c r="AN18" s="447"/>
      <c r="AO18" s="447"/>
      <c r="AP18" s="447"/>
      <c r="AQ18" s="447"/>
      <c r="AR18" s="447"/>
      <c r="AS18" s="476"/>
      <c r="AT18" s="476"/>
      <c r="AU18" s="476"/>
      <c r="AV18" s="476"/>
      <c r="AW18" s="476"/>
      <c r="AX18" s="476"/>
      <c r="AY18" s="476"/>
      <c r="AZ18" s="476"/>
      <c r="BA18" s="447">
        <f>AK18+Mês07!BA18</f>
        <v>103.33999999999999</v>
      </c>
      <c r="BB18" s="465"/>
      <c r="BC18" s="465"/>
      <c r="BD18" s="465"/>
      <c r="BE18" s="465"/>
      <c r="BF18" s="465"/>
      <c r="BG18" s="465"/>
      <c r="BH18" s="465"/>
      <c r="BI18" s="447">
        <f>AS18+Mês07!BI18</f>
        <v>99.99999999999999</v>
      </c>
      <c r="BJ18" s="465"/>
      <c r="BK18" s="465"/>
      <c r="BL18" s="465"/>
      <c r="BM18" s="465"/>
      <c r="BN18" s="465"/>
      <c r="BO18" s="465"/>
      <c r="BP18" s="471"/>
    </row>
    <row r="19" spans="2:68" s="158" customFormat="1" ht="14.25" customHeight="1">
      <c r="B19" s="472">
        <f>Cronograma!B20</f>
        <v>7</v>
      </c>
      <c r="C19" s="473"/>
      <c r="D19" s="474"/>
      <c r="E19" s="454" t="str">
        <f>Cronograma!E20</f>
        <v>RESTIMENTOS DE PAREDES INTERNAS E EXTERNAS</v>
      </c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45">
        <f>Cronograma!X20</f>
        <v>0</v>
      </c>
      <c r="AD19" s="446"/>
      <c r="AE19" s="448">
        <f>Cronograma!Y20</f>
        <v>114.4</v>
      </c>
      <c r="AF19" s="448"/>
      <c r="AG19" s="448"/>
      <c r="AH19" s="448"/>
      <c r="AI19" s="448"/>
      <c r="AJ19" s="448"/>
      <c r="AK19" s="447">
        <f>Cronograma!BQ20</f>
        <v>0</v>
      </c>
      <c r="AL19" s="447"/>
      <c r="AM19" s="447"/>
      <c r="AN19" s="447"/>
      <c r="AO19" s="447"/>
      <c r="AP19" s="447"/>
      <c r="AQ19" s="447"/>
      <c r="AR19" s="447"/>
      <c r="AS19" s="476"/>
      <c r="AT19" s="476"/>
      <c r="AU19" s="476"/>
      <c r="AV19" s="476"/>
      <c r="AW19" s="476"/>
      <c r="AX19" s="476"/>
      <c r="AY19" s="476"/>
      <c r="AZ19" s="476"/>
      <c r="BA19" s="447">
        <f>AK19+Mês07!BA19</f>
        <v>146.68</v>
      </c>
      <c r="BB19" s="465"/>
      <c r="BC19" s="465"/>
      <c r="BD19" s="465"/>
      <c r="BE19" s="465"/>
      <c r="BF19" s="465"/>
      <c r="BG19" s="465"/>
      <c r="BH19" s="465"/>
      <c r="BI19" s="447">
        <f>AS19+Mês07!BI19</f>
        <v>100</v>
      </c>
      <c r="BJ19" s="465"/>
      <c r="BK19" s="465"/>
      <c r="BL19" s="465"/>
      <c r="BM19" s="465"/>
      <c r="BN19" s="465"/>
      <c r="BO19" s="465"/>
      <c r="BP19" s="471"/>
    </row>
    <row r="20" spans="2:68" s="158" customFormat="1" ht="14.25" customHeight="1">
      <c r="B20" s="472">
        <f>Cronograma!B21</f>
        <v>8</v>
      </c>
      <c r="C20" s="473"/>
      <c r="D20" s="474"/>
      <c r="E20" s="454" t="str">
        <f>Cronograma!E21</f>
        <v>REVESTIMENTOS DE TETOS INTERNOS E EXTERNOS E PISOS</v>
      </c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45">
        <f>Cronograma!X21</f>
        <v>0</v>
      </c>
      <c r="AD20" s="446"/>
      <c r="AE20" s="448">
        <f>Cronograma!Y21</f>
        <v>14767.8</v>
      </c>
      <c r="AF20" s="448"/>
      <c r="AG20" s="448"/>
      <c r="AH20" s="448"/>
      <c r="AI20" s="448"/>
      <c r="AJ20" s="448"/>
      <c r="AK20" s="447">
        <f>Cronograma!BQ21</f>
        <v>0</v>
      </c>
      <c r="AL20" s="447"/>
      <c r="AM20" s="447"/>
      <c r="AN20" s="447"/>
      <c r="AO20" s="447"/>
      <c r="AP20" s="447"/>
      <c r="AQ20" s="447"/>
      <c r="AR20" s="447"/>
      <c r="AS20" s="476"/>
      <c r="AT20" s="476"/>
      <c r="AU20" s="476"/>
      <c r="AV20" s="476"/>
      <c r="AW20" s="476"/>
      <c r="AX20" s="476"/>
      <c r="AY20" s="476"/>
      <c r="AZ20" s="476"/>
      <c r="BA20" s="447">
        <f>AK20+Mês07!BA20</f>
        <v>100</v>
      </c>
      <c r="BB20" s="465"/>
      <c r="BC20" s="465"/>
      <c r="BD20" s="465"/>
      <c r="BE20" s="465"/>
      <c r="BF20" s="465"/>
      <c r="BG20" s="465"/>
      <c r="BH20" s="465"/>
      <c r="BI20" s="447">
        <f>AS20+Mês07!BI20</f>
        <v>0</v>
      </c>
      <c r="BJ20" s="465"/>
      <c r="BK20" s="465"/>
      <c r="BL20" s="465"/>
      <c r="BM20" s="465"/>
      <c r="BN20" s="465"/>
      <c r="BO20" s="465"/>
      <c r="BP20" s="471"/>
    </row>
    <row r="21" spans="2:68" s="158" customFormat="1" ht="14.25" customHeight="1">
      <c r="B21" s="472">
        <f>Cronograma!B22</f>
        <v>9</v>
      </c>
      <c r="C21" s="473"/>
      <c r="D21" s="474"/>
      <c r="E21" s="454" t="str">
        <f>Cronograma!E22</f>
        <v>PINTURA</v>
      </c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45">
        <f>Cronograma!X22</f>
        <v>0</v>
      </c>
      <c r="AD21" s="446"/>
      <c r="AE21" s="448">
        <f>Cronograma!Y22</f>
        <v>2875.55</v>
      </c>
      <c r="AF21" s="448"/>
      <c r="AG21" s="448"/>
      <c r="AH21" s="448"/>
      <c r="AI21" s="448"/>
      <c r="AJ21" s="448"/>
      <c r="AK21" s="447">
        <f>Cronograma!BQ22</f>
        <v>0</v>
      </c>
      <c r="AL21" s="447"/>
      <c r="AM21" s="447"/>
      <c r="AN21" s="447"/>
      <c r="AO21" s="447"/>
      <c r="AP21" s="447"/>
      <c r="AQ21" s="447"/>
      <c r="AR21" s="447"/>
      <c r="AS21" s="476"/>
      <c r="AT21" s="476"/>
      <c r="AU21" s="476"/>
      <c r="AV21" s="476"/>
      <c r="AW21" s="476"/>
      <c r="AX21" s="476"/>
      <c r="AY21" s="476"/>
      <c r="AZ21" s="476"/>
      <c r="BA21" s="447">
        <f>AK21+Mês07!BA21</f>
        <v>100</v>
      </c>
      <c r="BB21" s="465"/>
      <c r="BC21" s="465"/>
      <c r="BD21" s="465"/>
      <c r="BE21" s="465"/>
      <c r="BF21" s="465"/>
      <c r="BG21" s="465"/>
      <c r="BH21" s="465"/>
      <c r="BI21" s="447">
        <f>AS21+Mês07!BI21</f>
        <v>0</v>
      </c>
      <c r="BJ21" s="465"/>
      <c r="BK21" s="465"/>
      <c r="BL21" s="465"/>
      <c r="BM21" s="465"/>
      <c r="BN21" s="465"/>
      <c r="BO21" s="465"/>
      <c r="BP21" s="471"/>
    </row>
    <row r="22" spans="2:68" s="158" customFormat="1" ht="14.25" customHeight="1">
      <c r="B22" s="472">
        <f>Cronograma!B23</f>
        <v>10</v>
      </c>
      <c r="C22" s="473"/>
      <c r="D22" s="474"/>
      <c r="E22" s="454" t="str">
        <f>Cronograma!E23</f>
        <v>LIMPEZA GERAL DA OBRA</v>
      </c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45">
        <f>Cronograma!X23</f>
        <v>0</v>
      </c>
      <c r="AD22" s="446"/>
      <c r="AE22" s="448">
        <f>Cronograma!Y23</f>
        <v>117.7</v>
      </c>
      <c r="AF22" s="448"/>
      <c r="AG22" s="448"/>
      <c r="AH22" s="448"/>
      <c r="AI22" s="448"/>
      <c r="AJ22" s="448"/>
      <c r="AK22" s="447">
        <f>Cronograma!BQ23</f>
        <v>0</v>
      </c>
      <c r="AL22" s="447"/>
      <c r="AM22" s="447"/>
      <c r="AN22" s="447"/>
      <c r="AO22" s="447"/>
      <c r="AP22" s="447"/>
      <c r="AQ22" s="447"/>
      <c r="AR22" s="447"/>
      <c r="AS22" s="476"/>
      <c r="AT22" s="476"/>
      <c r="AU22" s="476"/>
      <c r="AV22" s="476"/>
      <c r="AW22" s="476"/>
      <c r="AX22" s="476"/>
      <c r="AY22" s="476"/>
      <c r="AZ22" s="476"/>
      <c r="BA22" s="447">
        <f>AK22+Mês07!BA22</f>
        <v>100</v>
      </c>
      <c r="BB22" s="465"/>
      <c r="BC22" s="465"/>
      <c r="BD22" s="465"/>
      <c r="BE22" s="465"/>
      <c r="BF22" s="465"/>
      <c r="BG22" s="465"/>
      <c r="BH22" s="465"/>
      <c r="BI22" s="447">
        <f>AS22+Mês07!BI22</f>
        <v>0</v>
      </c>
      <c r="BJ22" s="465"/>
      <c r="BK22" s="465"/>
      <c r="BL22" s="465"/>
      <c r="BM22" s="465"/>
      <c r="BN22" s="465"/>
      <c r="BO22" s="465"/>
      <c r="BP22" s="471"/>
    </row>
    <row r="23" spans="2:68" s="158" customFormat="1" ht="14.25" customHeight="1">
      <c r="B23" s="472">
        <f>Cronograma!B24</f>
        <v>11</v>
      </c>
      <c r="C23" s="473"/>
      <c r="D23" s="474"/>
      <c r="E23" s="454" t="str">
        <f>Cronograma!E24</f>
        <v>SERVIÇOS COMPLEMENTARES</v>
      </c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45">
        <f>Cronograma!X24</f>
        <v>0</v>
      </c>
      <c r="AD23" s="446"/>
      <c r="AE23" s="448">
        <f>Cronograma!Y24</f>
        <v>6422.5</v>
      </c>
      <c r="AF23" s="448"/>
      <c r="AG23" s="448"/>
      <c r="AH23" s="448"/>
      <c r="AI23" s="448"/>
      <c r="AJ23" s="448"/>
      <c r="AK23" s="447">
        <f>Cronograma!BQ24</f>
        <v>0</v>
      </c>
      <c r="AL23" s="447"/>
      <c r="AM23" s="447"/>
      <c r="AN23" s="447"/>
      <c r="AO23" s="447"/>
      <c r="AP23" s="447"/>
      <c r="AQ23" s="447"/>
      <c r="AR23" s="447"/>
      <c r="AS23" s="476"/>
      <c r="AT23" s="476"/>
      <c r="AU23" s="476"/>
      <c r="AV23" s="476"/>
      <c r="AW23" s="476"/>
      <c r="AX23" s="476"/>
      <c r="AY23" s="476"/>
      <c r="AZ23" s="476"/>
      <c r="BA23" s="447">
        <f>AK23+Mês07!BA23</f>
        <v>100</v>
      </c>
      <c r="BB23" s="465"/>
      <c r="BC23" s="465"/>
      <c r="BD23" s="465"/>
      <c r="BE23" s="465"/>
      <c r="BF23" s="465"/>
      <c r="BG23" s="465"/>
      <c r="BH23" s="465"/>
      <c r="BI23" s="447">
        <f>AS23+Mês07!BI23</f>
        <v>0</v>
      </c>
      <c r="BJ23" s="465"/>
      <c r="BK23" s="465"/>
      <c r="BL23" s="465"/>
      <c r="BM23" s="465"/>
      <c r="BN23" s="465"/>
      <c r="BO23" s="465"/>
      <c r="BP23" s="471"/>
    </row>
    <row r="24" spans="2:68" s="158" customFormat="1" ht="14.25" customHeight="1">
      <c r="B24" s="472">
        <f>Cronograma!B25</f>
        <v>0</v>
      </c>
      <c r="C24" s="473"/>
      <c r="D24" s="474"/>
      <c r="E24" s="454">
        <f>Cronograma!E25</f>
        <v>0</v>
      </c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45">
        <f>Cronograma!X25</f>
        <v>0</v>
      </c>
      <c r="AD24" s="446"/>
      <c r="AE24" s="448">
        <f>Cronograma!Y25</f>
        <v>0</v>
      </c>
      <c r="AF24" s="448"/>
      <c r="AG24" s="448"/>
      <c r="AH24" s="448"/>
      <c r="AI24" s="448"/>
      <c r="AJ24" s="448"/>
      <c r="AK24" s="447">
        <f>Cronograma!BQ25</f>
        <v>0</v>
      </c>
      <c r="AL24" s="447"/>
      <c r="AM24" s="447"/>
      <c r="AN24" s="447"/>
      <c r="AO24" s="447"/>
      <c r="AP24" s="447"/>
      <c r="AQ24" s="447"/>
      <c r="AR24" s="447"/>
      <c r="AS24" s="476"/>
      <c r="AT24" s="476"/>
      <c r="AU24" s="476"/>
      <c r="AV24" s="476"/>
      <c r="AW24" s="476"/>
      <c r="AX24" s="476"/>
      <c r="AY24" s="476"/>
      <c r="AZ24" s="476"/>
      <c r="BA24" s="447">
        <f>AK24+Mês07!BA24</f>
        <v>0</v>
      </c>
      <c r="BB24" s="465"/>
      <c r="BC24" s="465"/>
      <c r="BD24" s="465"/>
      <c r="BE24" s="465"/>
      <c r="BF24" s="465"/>
      <c r="BG24" s="465"/>
      <c r="BH24" s="465"/>
      <c r="BI24" s="447">
        <f>AS24+Mês07!BI24</f>
        <v>0</v>
      </c>
      <c r="BJ24" s="465"/>
      <c r="BK24" s="465"/>
      <c r="BL24" s="465"/>
      <c r="BM24" s="465"/>
      <c r="BN24" s="465"/>
      <c r="BO24" s="465"/>
      <c r="BP24" s="471"/>
    </row>
    <row r="25" spans="2:68" s="158" customFormat="1" ht="14.25" customHeight="1">
      <c r="B25" s="472">
        <f>Cronograma!B26</f>
        <v>0</v>
      </c>
      <c r="C25" s="473"/>
      <c r="D25" s="474"/>
      <c r="E25" s="454">
        <f>Cronograma!E26</f>
        <v>0</v>
      </c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45">
        <f>Cronograma!X26</f>
        <v>0</v>
      </c>
      <c r="AD25" s="446"/>
      <c r="AE25" s="448">
        <f>Cronograma!Y26</f>
        <v>0</v>
      </c>
      <c r="AF25" s="448"/>
      <c r="AG25" s="448"/>
      <c r="AH25" s="448"/>
      <c r="AI25" s="448"/>
      <c r="AJ25" s="448"/>
      <c r="AK25" s="447">
        <f>Cronograma!BQ26</f>
        <v>0</v>
      </c>
      <c r="AL25" s="447"/>
      <c r="AM25" s="447"/>
      <c r="AN25" s="447"/>
      <c r="AO25" s="447"/>
      <c r="AP25" s="447"/>
      <c r="AQ25" s="447"/>
      <c r="AR25" s="447"/>
      <c r="AS25" s="476"/>
      <c r="AT25" s="476"/>
      <c r="AU25" s="476"/>
      <c r="AV25" s="476"/>
      <c r="AW25" s="476"/>
      <c r="AX25" s="476"/>
      <c r="AY25" s="476"/>
      <c r="AZ25" s="476"/>
      <c r="BA25" s="447">
        <f>AK25+Mês07!BA25</f>
        <v>0</v>
      </c>
      <c r="BB25" s="465"/>
      <c r="BC25" s="465"/>
      <c r="BD25" s="465"/>
      <c r="BE25" s="465"/>
      <c r="BF25" s="465"/>
      <c r="BG25" s="465"/>
      <c r="BH25" s="465"/>
      <c r="BI25" s="447">
        <f>AS25+Mês07!BI25</f>
        <v>0</v>
      </c>
      <c r="BJ25" s="465"/>
      <c r="BK25" s="465"/>
      <c r="BL25" s="465"/>
      <c r="BM25" s="465"/>
      <c r="BN25" s="465"/>
      <c r="BO25" s="465"/>
      <c r="BP25" s="471"/>
    </row>
    <row r="26" spans="2:68" s="158" customFormat="1" ht="14.25" customHeight="1">
      <c r="B26" s="472">
        <f>Cronograma!B27</f>
        <v>0</v>
      </c>
      <c r="C26" s="473"/>
      <c r="D26" s="474"/>
      <c r="E26" s="454">
        <f>Cronograma!E27</f>
        <v>0</v>
      </c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45">
        <f>Cronograma!X27</f>
        <v>0</v>
      </c>
      <c r="AD26" s="446"/>
      <c r="AE26" s="448">
        <f>Cronograma!Y27</f>
        <v>0</v>
      </c>
      <c r="AF26" s="448"/>
      <c r="AG26" s="448"/>
      <c r="AH26" s="448"/>
      <c r="AI26" s="448"/>
      <c r="AJ26" s="448"/>
      <c r="AK26" s="447">
        <f>Cronograma!BQ27</f>
        <v>0</v>
      </c>
      <c r="AL26" s="447"/>
      <c r="AM26" s="447"/>
      <c r="AN26" s="447"/>
      <c r="AO26" s="447"/>
      <c r="AP26" s="447"/>
      <c r="AQ26" s="447"/>
      <c r="AR26" s="447"/>
      <c r="AS26" s="476"/>
      <c r="AT26" s="476"/>
      <c r="AU26" s="476"/>
      <c r="AV26" s="476"/>
      <c r="AW26" s="476"/>
      <c r="AX26" s="476"/>
      <c r="AY26" s="476"/>
      <c r="AZ26" s="476"/>
      <c r="BA26" s="447">
        <f>AK26+Mês07!BA26</f>
        <v>0</v>
      </c>
      <c r="BB26" s="465"/>
      <c r="BC26" s="465"/>
      <c r="BD26" s="465"/>
      <c r="BE26" s="465"/>
      <c r="BF26" s="465"/>
      <c r="BG26" s="465"/>
      <c r="BH26" s="465"/>
      <c r="BI26" s="447">
        <f>AS26+Mês07!BI26</f>
        <v>0</v>
      </c>
      <c r="BJ26" s="465"/>
      <c r="BK26" s="465"/>
      <c r="BL26" s="465"/>
      <c r="BM26" s="465"/>
      <c r="BN26" s="465"/>
      <c r="BO26" s="465"/>
      <c r="BP26" s="471"/>
    </row>
    <row r="27" spans="2:68" s="158" customFormat="1" ht="14.25" customHeight="1">
      <c r="B27" s="472">
        <f>Cronograma!B28</f>
        <v>0</v>
      </c>
      <c r="C27" s="473"/>
      <c r="D27" s="474"/>
      <c r="E27" s="454">
        <f>Cronograma!E28</f>
        <v>0</v>
      </c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45">
        <f>Cronograma!X28</f>
        <v>0</v>
      </c>
      <c r="AD27" s="446"/>
      <c r="AE27" s="448">
        <f>Cronograma!Y28</f>
        <v>0</v>
      </c>
      <c r="AF27" s="448"/>
      <c r="AG27" s="448"/>
      <c r="AH27" s="448"/>
      <c r="AI27" s="448"/>
      <c r="AJ27" s="448"/>
      <c r="AK27" s="447">
        <f>Cronograma!BQ28</f>
        <v>0</v>
      </c>
      <c r="AL27" s="447"/>
      <c r="AM27" s="447"/>
      <c r="AN27" s="447"/>
      <c r="AO27" s="447"/>
      <c r="AP27" s="447"/>
      <c r="AQ27" s="447"/>
      <c r="AR27" s="447"/>
      <c r="AS27" s="476"/>
      <c r="AT27" s="476"/>
      <c r="AU27" s="476"/>
      <c r="AV27" s="476"/>
      <c r="AW27" s="476"/>
      <c r="AX27" s="476"/>
      <c r="AY27" s="476"/>
      <c r="AZ27" s="476"/>
      <c r="BA27" s="447">
        <f>AK27+Mês07!BA27</f>
        <v>0</v>
      </c>
      <c r="BB27" s="465"/>
      <c r="BC27" s="465"/>
      <c r="BD27" s="465"/>
      <c r="BE27" s="465"/>
      <c r="BF27" s="465"/>
      <c r="BG27" s="465"/>
      <c r="BH27" s="465"/>
      <c r="BI27" s="447">
        <f>AS27+Mês07!BI27</f>
        <v>0</v>
      </c>
      <c r="BJ27" s="465"/>
      <c r="BK27" s="465"/>
      <c r="BL27" s="465"/>
      <c r="BM27" s="465"/>
      <c r="BN27" s="465"/>
      <c r="BO27" s="465"/>
      <c r="BP27" s="471"/>
    </row>
    <row r="28" spans="2:68" s="158" customFormat="1" ht="14.25" customHeight="1">
      <c r="B28" s="472">
        <f>Cronograma!B29</f>
        <v>0</v>
      </c>
      <c r="C28" s="473"/>
      <c r="D28" s="474"/>
      <c r="E28" s="454">
        <f>Cronograma!E29</f>
        <v>0</v>
      </c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45">
        <f>Cronograma!X29</f>
        <v>0</v>
      </c>
      <c r="AD28" s="446"/>
      <c r="AE28" s="448">
        <f>Cronograma!Y29</f>
        <v>0</v>
      </c>
      <c r="AF28" s="448"/>
      <c r="AG28" s="448"/>
      <c r="AH28" s="448"/>
      <c r="AI28" s="448"/>
      <c r="AJ28" s="448"/>
      <c r="AK28" s="447">
        <f>Cronograma!BQ29</f>
        <v>0</v>
      </c>
      <c r="AL28" s="447"/>
      <c r="AM28" s="447"/>
      <c r="AN28" s="447"/>
      <c r="AO28" s="447"/>
      <c r="AP28" s="447"/>
      <c r="AQ28" s="447"/>
      <c r="AR28" s="447"/>
      <c r="AS28" s="476"/>
      <c r="AT28" s="476"/>
      <c r="AU28" s="476"/>
      <c r="AV28" s="476"/>
      <c r="AW28" s="476"/>
      <c r="AX28" s="476"/>
      <c r="AY28" s="476"/>
      <c r="AZ28" s="476"/>
      <c r="BA28" s="447">
        <f>AK28+Mês07!BA28</f>
        <v>0</v>
      </c>
      <c r="BB28" s="465"/>
      <c r="BC28" s="465"/>
      <c r="BD28" s="465"/>
      <c r="BE28" s="465"/>
      <c r="BF28" s="465"/>
      <c r="BG28" s="465"/>
      <c r="BH28" s="465"/>
      <c r="BI28" s="447">
        <f>AS28+Mês07!BI28</f>
        <v>0</v>
      </c>
      <c r="BJ28" s="465"/>
      <c r="BK28" s="465"/>
      <c r="BL28" s="465"/>
      <c r="BM28" s="465"/>
      <c r="BN28" s="465"/>
      <c r="BO28" s="465"/>
      <c r="BP28" s="471"/>
    </row>
    <row r="29" spans="2:68" s="158" customFormat="1" ht="14.25" customHeight="1">
      <c r="B29" s="472">
        <f>Cronograma!B30</f>
        <v>0</v>
      </c>
      <c r="C29" s="473"/>
      <c r="D29" s="474"/>
      <c r="E29" s="454">
        <f>Cronograma!E30</f>
        <v>0</v>
      </c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45">
        <f>Cronograma!X30</f>
        <v>0</v>
      </c>
      <c r="AD29" s="446"/>
      <c r="AE29" s="448">
        <f>Cronograma!Y30</f>
        <v>0</v>
      </c>
      <c r="AF29" s="448"/>
      <c r="AG29" s="448"/>
      <c r="AH29" s="448"/>
      <c r="AI29" s="448"/>
      <c r="AJ29" s="448"/>
      <c r="AK29" s="447">
        <f>Cronograma!BQ30</f>
        <v>0</v>
      </c>
      <c r="AL29" s="447"/>
      <c r="AM29" s="447"/>
      <c r="AN29" s="447"/>
      <c r="AO29" s="447"/>
      <c r="AP29" s="447"/>
      <c r="AQ29" s="447"/>
      <c r="AR29" s="447"/>
      <c r="AS29" s="476"/>
      <c r="AT29" s="476"/>
      <c r="AU29" s="476"/>
      <c r="AV29" s="476"/>
      <c r="AW29" s="476"/>
      <c r="AX29" s="476"/>
      <c r="AY29" s="476"/>
      <c r="AZ29" s="476"/>
      <c r="BA29" s="447">
        <f>AK29+Mês07!BA29</f>
        <v>0</v>
      </c>
      <c r="BB29" s="465"/>
      <c r="BC29" s="465"/>
      <c r="BD29" s="465"/>
      <c r="BE29" s="465"/>
      <c r="BF29" s="465"/>
      <c r="BG29" s="465"/>
      <c r="BH29" s="465"/>
      <c r="BI29" s="447">
        <f>AS29+Mês07!BI29</f>
        <v>0</v>
      </c>
      <c r="BJ29" s="465"/>
      <c r="BK29" s="465"/>
      <c r="BL29" s="465"/>
      <c r="BM29" s="465"/>
      <c r="BN29" s="465"/>
      <c r="BO29" s="465"/>
      <c r="BP29" s="471"/>
    </row>
    <row r="30" spans="2:68" s="158" customFormat="1" ht="14.25" customHeight="1">
      <c r="B30" s="472">
        <f>Cronograma!B31</f>
        <v>0</v>
      </c>
      <c r="C30" s="473"/>
      <c r="D30" s="474"/>
      <c r="E30" s="454">
        <f>Cronograma!E31</f>
        <v>0</v>
      </c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45">
        <f>Cronograma!X31</f>
        <v>0</v>
      </c>
      <c r="AD30" s="446"/>
      <c r="AE30" s="448">
        <f>Cronograma!Y31</f>
        <v>0</v>
      </c>
      <c r="AF30" s="448"/>
      <c r="AG30" s="448"/>
      <c r="AH30" s="448"/>
      <c r="AI30" s="448"/>
      <c r="AJ30" s="448"/>
      <c r="AK30" s="447">
        <f>Cronograma!BQ31</f>
        <v>0</v>
      </c>
      <c r="AL30" s="447"/>
      <c r="AM30" s="447"/>
      <c r="AN30" s="447"/>
      <c r="AO30" s="447"/>
      <c r="AP30" s="447"/>
      <c r="AQ30" s="447"/>
      <c r="AR30" s="447"/>
      <c r="AS30" s="476"/>
      <c r="AT30" s="476"/>
      <c r="AU30" s="476"/>
      <c r="AV30" s="476"/>
      <c r="AW30" s="476"/>
      <c r="AX30" s="476"/>
      <c r="AY30" s="476"/>
      <c r="AZ30" s="476"/>
      <c r="BA30" s="447">
        <f>AK30+Mês07!BA30</f>
        <v>0</v>
      </c>
      <c r="BB30" s="465"/>
      <c r="BC30" s="465"/>
      <c r="BD30" s="465"/>
      <c r="BE30" s="465"/>
      <c r="BF30" s="465"/>
      <c r="BG30" s="465"/>
      <c r="BH30" s="465"/>
      <c r="BI30" s="447">
        <f>AS30+Mês07!BI30</f>
        <v>0</v>
      </c>
      <c r="BJ30" s="465"/>
      <c r="BK30" s="465"/>
      <c r="BL30" s="465"/>
      <c r="BM30" s="465"/>
      <c r="BN30" s="465"/>
      <c r="BO30" s="465"/>
      <c r="BP30" s="471"/>
    </row>
    <row r="31" spans="2:68" s="158" customFormat="1" ht="14.25" customHeight="1">
      <c r="B31" s="472">
        <f>Cronograma!B32</f>
        <v>0</v>
      </c>
      <c r="C31" s="473"/>
      <c r="D31" s="474"/>
      <c r="E31" s="454">
        <f>Cronograma!E32</f>
        <v>0</v>
      </c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45">
        <f>Cronograma!X32</f>
        <v>0</v>
      </c>
      <c r="AD31" s="446"/>
      <c r="AE31" s="448">
        <f>Cronograma!Y32</f>
        <v>0</v>
      </c>
      <c r="AF31" s="448"/>
      <c r="AG31" s="448"/>
      <c r="AH31" s="448"/>
      <c r="AI31" s="448"/>
      <c r="AJ31" s="448"/>
      <c r="AK31" s="447">
        <f>Cronograma!BQ32</f>
        <v>0</v>
      </c>
      <c r="AL31" s="447"/>
      <c r="AM31" s="447"/>
      <c r="AN31" s="447"/>
      <c r="AO31" s="447"/>
      <c r="AP31" s="447"/>
      <c r="AQ31" s="447"/>
      <c r="AR31" s="447"/>
      <c r="AS31" s="476"/>
      <c r="AT31" s="476"/>
      <c r="AU31" s="476"/>
      <c r="AV31" s="476"/>
      <c r="AW31" s="476"/>
      <c r="AX31" s="476"/>
      <c r="AY31" s="476"/>
      <c r="AZ31" s="476"/>
      <c r="BA31" s="447">
        <f>AK31+Mês07!BA31</f>
        <v>0</v>
      </c>
      <c r="BB31" s="465"/>
      <c r="BC31" s="465"/>
      <c r="BD31" s="465"/>
      <c r="BE31" s="465"/>
      <c r="BF31" s="465"/>
      <c r="BG31" s="465"/>
      <c r="BH31" s="465"/>
      <c r="BI31" s="447">
        <f>AS31+Mês07!BI31</f>
        <v>0</v>
      </c>
      <c r="BJ31" s="465"/>
      <c r="BK31" s="465"/>
      <c r="BL31" s="465"/>
      <c r="BM31" s="465"/>
      <c r="BN31" s="465"/>
      <c r="BO31" s="465"/>
      <c r="BP31" s="471"/>
    </row>
    <row r="32" spans="2:68" s="158" customFormat="1" ht="14.25" customHeight="1">
      <c r="B32" s="472">
        <f>Cronograma!B33</f>
        <v>0</v>
      </c>
      <c r="C32" s="473"/>
      <c r="D32" s="474"/>
      <c r="E32" s="454">
        <f>Cronograma!E33</f>
        <v>0</v>
      </c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45">
        <f>Cronograma!X33</f>
        <v>0</v>
      </c>
      <c r="AD32" s="446"/>
      <c r="AE32" s="448">
        <f>Cronograma!Y33</f>
        <v>0</v>
      </c>
      <c r="AF32" s="448"/>
      <c r="AG32" s="448"/>
      <c r="AH32" s="448"/>
      <c r="AI32" s="448"/>
      <c r="AJ32" s="448"/>
      <c r="AK32" s="447">
        <f>Cronograma!BQ33</f>
        <v>0</v>
      </c>
      <c r="AL32" s="447"/>
      <c r="AM32" s="447"/>
      <c r="AN32" s="447"/>
      <c r="AO32" s="447"/>
      <c r="AP32" s="447"/>
      <c r="AQ32" s="447"/>
      <c r="AR32" s="447"/>
      <c r="AS32" s="476"/>
      <c r="AT32" s="476"/>
      <c r="AU32" s="476"/>
      <c r="AV32" s="476"/>
      <c r="AW32" s="476"/>
      <c r="AX32" s="476"/>
      <c r="AY32" s="476"/>
      <c r="AZ32" s="476"/>
      <c r="BA32" s="447">
        <f>AK32+Mês07!BA32</f>
        <v>0</v>
      </c>
      <c r="BB32" s="465"/>
      <c r="BC32" s="465"/>
      <c r="BD32" s="465"/>
      <c r="BE32" s="465"/>
      <c r="BF32" s="465"/>
      <c r="BG32" s="465"/>
      <c r="BH32" s="465"/>
      <c r="BI32" s="447">
        <f>AS32+Mês07!BI32</f>
        <v>0</v>
      </c>
      <c r="BJ32" s="465"/>
      <c r="BK32" s="465"/>
      <c r="BL32" s="465"/>
      <c r="BM32" s="465"/>
      <c r="BN32" s="465"/>
      <c r="BO32" s="465"/>
      <c r="BP32" s="471"/>
    </row>
    <row r="33" spans="2:68" s="158" customFormat="1" ht="14.25" customHeight="1">
      <c r="B33" s="472">
        <f>Cronograma!B34</f>
        <v>0</v>
      </c>
      <c r="C33" s="473"/>
      <c r="D33" s="474"/>
      <c r="E33" s="454">
        <f>Cronograma!E34</f>
        <v>0</v>
      </c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45">
        <f>Cronograma!X34</f>
        <v>0</v>
      </c>
      <c r="AD33" s="446"/>
      <c r="AE33" s="448">
        <f>Cronograma!Y34</f>
        <v>0</v>
      </c>
      <c r="AF33" s="448"/>
      <c r="AG33" s="448"/>
      <c r="AH33" s="448"/>
      <c r="AI33" s="448"/>
      <c r="AJ33" s="448"/>
      <c r="AK33" s="447">
        <f>Cronograma!BQ34</f>
        <v>0</v>
      </c>
      <c r="AL33" s="447"/>
      <c r="AM33" s="447"/>
      <c r="AN33" s="447"/>
      <c r="AO33" s="447"/>
      <c r="AP33" s="447"/>
      <c r="AQ33" s="447"/>
      <c r="AR33" s="447"/>
      <c r="AS33" s="476"/>
      <c r="AT33" s="476"/>
      <c r="AU33" s="476"/>
      <c r="AV33" s="476"/>
      <c r="AW33" s="476"/>
      <c r="AX33" s="476"/>
      <c r="AY33" s="476"/>
      <c r="AZ33" s="476"/>
      <c r="BA33" s="447">
        <f>AK33+Mês07!BA33</f>
        <v>0</v>
      </c>
      <c r="BB33" s="465"/>
      <c r="BC33" s="465"/>
      <c r="BD33" s="465"/>
      <c r="BE33" s="465"/>
      <c r="BF33" s="465"/>
      <c r="BG33" s="465"/>
      <c r="BH33" s="465"/>
      <c r="BI33" s="447">
        <f>AS33+Mês07!BI33</f>
        <v>0</v>
      </c>
      <c r="BJ33" s="465"/>
      <c r="BK33" s="465"/>
      <c r="BL33" s="465"/>
      <c r="BM33" s="465"/>
      <c r="BN33" s="465"/>
      <c r="BO33" s="465"/>
      <c r="BP33" s="471"/>
    </row>
    <row r="34" spans="2:68" s="158" customFormat="1" ht="14.25" customHeight="1">
      <c r="B34" s="472">
        <f>Cronograma!B35</f>
        <v>0</v>
      </c>
      <c r="C34" s="473"/>
      <c r="D34" s="474"/>
      <c r="E34" s="454">
        <f>Cronograma!E35</f>
        <v>0</v>
      </c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45">
        <f>Cronograma!X35</f>
        <v>0</v>
      </c>
      <c r="AD34" s="446"/>
      <c r="AE34" s="448">
        <f>Cronograma!Y35</f>
        <v>0</v>
      </c>
      <c r="AF34" s="448"/>
      <c r="AG34" s="448"/>
      <c r="AH34" s="448"/>
      <c r="AI34" s="448"/>
      <c r="AJ34" s="448"/>
      <c r="AK34" s="447">
        <f>Cronograma!BQ35</f>
        <v>0</v>
      </c>
      <c r="AL34" s="447"/>
      <c r="AM34" s="447"/>
      <c r="AN34" s="447"/>
      <c r="AO34" s="447"/>
      <c r="AP34" s="447"/>
      <c r="AQ34" s="447"/>
      <c r="AR34" s="447"/>
      <c r="AS34" s="476"/>
      <c r="AT34" s="476"/>
      <c r="AU34" s="476"/>
      <c r="AV34" s="476"/>
      <c r="AW34" s="476"/>
      <c r="AX34" s="476"/>
      <c r="AY34" s="476"/>
      <c r="AZ34" s="476"/>
      <c r="BA34" s="447">
        <f>AK34+Mês07!BA34</f>
        <v>0</v>
      </c>
      <c r="BB34" s="465"/>
      <c r="BC34" s="465"/>
      <c r="BD34" s="465"/>
      <c r="BE34" s="465"/>
      <c r="BF34" s="465"/>
      <c r="BG34" s="465"/>
      <c r="BH34" s="465"/>
      <c r="BI34" s="447">
        <f>AS34+Mês07!BI34</f>
        <v>0</v>
      </c>
      <c r="BJ34" s="465"/>
      <c r="BK34" s="465"/>
      <c r="BL34" s="465"/>
      <c r="BM34" s="465"/>
      <c r="BN34" s="465"/>
      <c r="BO34" s="465"/>
      <c r="BP34" s="471"/>
    </row>
    <row r="35" spans="2:68" s="158" customFormat="1" ht="14.25" customHeight="1">
      <c r="B35" s="472">
        <f>Cronograma!B36</f>
        <v>0</v>
      </c>
      <c r="C35" s="473"/>
      <c r="D35" s="474"/>
      <c r="E35" s="454">
        <f>Cronograma!E36</f>
        <v>0</v>
      </c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45">
        <f>Cronograma!X36</f>
        <v>0</v>
      </c>
      <c r="AD35" s="446"/>
      <c r="AE35" s="448">
        <f>Cronograma!Y36</f>
        <v>0</v>
      </c>
      <c r="AF35" s="448"/>
      <c r="AG35" s="448"/>
      <c r="AH35" s="448"/>
      <c r="AI35" s="448"/>
      <c r="AJ35" s="448"/>
      <c r="AK35" s="447">
        <f>Cronograma!BQ36</f>
        <v>0</v>
      </c>
      <c r="AL35" s="447"/>
      <c r="AM35" s="447"/>
      <c r="AN35" s="447"/>
      <c r="AO35" s="447"/>
      <c r="AP35" s="447"/>
      <c r="AQ35" s="447"/>
      <c r="AR35" s="447"/>
      <c r="AS35" s="476"/>
      <c r="AT35" s="476"/>
      <c r="AU35" s="476"/>
      <c r="AV35" s="476"/>
      <c r="AW35" s="476"/>
      <c r="AX35" s="476"/>
      <c r="AY35" s="476"/>
      <c r="AZ35" s="476"/>
      <c r="BA35" s="447">
        <f>AK35+Mês07!BA35</f>
        <v>0</v>
      </c>
      <c r="BB35" s="465"/>
      <c r="BC35" s="465"/>
      <c r="BD35" s="465"/>
      <c r="BE35" s="465"/>
      <c r="BF35" s="465"/>
      <c r="BG35" s="465"/>
      <c r="BH35" s="465"/>
      <c r="BI35" s="447">
        <f>AS35+Mês07!BI35</f>
        <v>0</v>
      </c>
      <c r="BJ35" s="465"/>
      <c r="BK35" s="465"/>
      <c r="BL35" s="465"/>
      <c r="BM35" s="465"/>
      <c r="BN35" s="465"/>
      <c r="BO35" s="465"/>
      <c r="BP35" s="471"/>
    </row>
    <row r="36" spans="2:68" s="158" customFormat="1" ht="14.25" customHeight="1">
      <c r="B36" s="472">
        <f>Cronograma!B37</f>
        <v>0</v>
      </c>
      <c r="C36" s="473"/>
      <c r="D36" s="474"/>
      <c r="E36" s="454">
        <f>Cronograma!E37</f>
        <v>0</v>
      </c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45">
        <f>Cronograma!X37</f>
        <v>0</v>
      </c>
      <c r="AD36" s="446"/>
      <c r="AE36" s="448">
        <f>Cronograma!Y37</f>
        <v>0</v>
      </c>
      <c r="AF36" s="448"/>
      <c r="AG36" s="448"/>
      <c r="AH36" s="448"/>
      <c r="AI36" s="448"/>
      <c r="AJ36" s="448"/>
      <c r="AK36" s="447">
        <f>Cronograma!BQ37</f>
        <v>0</v>
      </c>
      <c r="AL36" s="447"/>
      <c r="AM36" s="447"/>
      <c r="AN36" s="447"/>
      <c r="AO36" s="447"/>
      <c r="AP36" s="447"/>
      <c r="AQ36" s="447"/>
      <c r="AR36" s="447"/>
      <c r="AS36" s="476"/>
      <c r="AT36" s="476"/>
      <c r="AU36" s="476"/>
      <c r="AV36" s="476"/>
      <c r="AW36" s="476"/>
      <c r="AX36" s="476"/>
      <c r="AY36" s="476"/>
      <c r="AZ36" s="476"/>
      <c r="BA36" s="447">
        <f>AK36+Mês07!BA36</f>
        <v>0</v>
      </c>
      <c r="BB36" s="465"/>
      <c r="BC36" s="465"/>
      <c r="BD36" s="465"/>
      <c r="BE36" s="465"/>
      <c r="BF36" s="465"/>
      <c r="BG36" s="465"/>
      <c r="BH36" s="465"/>
      <c r="BI36" s="447">
        <f>AS36+Mês07!BI36</f>
        <v>0</v>
      </c>
      <c r="BJ36" s="465"/>
      <c r="BK36" s="465"/>
      <c r="BL36" s="465"/>
      <c r="BM36" s="465"/>
      <c r="BN36" s="465"/>
      <c r="BO36" s="465"/>
      <c r="BP36" s="471"/>
    </row>
    <row r="37" spans="2:68" s="158" customFormat="1" ht="14.25" customHeight="1">
      <c r="B37" s="472">
        <f>Cronograma!B38</f>
        <v>0</v>
      </c>
      <c r="C37" s="473"/>
      <c r="D37" s="474"/>
      <c r="E37" s="454">
        <f>Cronograma!E38</f>
        <v>0</v>
      </c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45">
        <f>Cronograma!X38</f>
        <v>0</v>
      </c>
      <c r="AD37" s="446"/>
      <c r="AE37" s="448">
        <f>Cronograma!Y38</f>
        <v>0</v>
      </c>
      <c r="AF37" s="448"/>
      <c r="AG37" s="448"/>
      <c r="AH37" s="448"/>
      <c r="AI37" s="448"/>
      <c r="AJ37" s="448"/>
      <c r="AK37" s="447">
        <f>Cronograma!BQ38</f>
        <v>0</v>
      </c>
      <c r="AL37" s="447"/>
      <c r="AM37" s="447"/>
      <c r="AN37" s="447"/>
      <c r="AO37" s="447"/>
      <c r="AP37" s="447"/>
      <c r="AQ37" s="447"/>
      <c r="AR37" s="447"/>
      <c r="AS37" s="476"/>
      <c r="AT37" s="476"/>
      <c r="AU37" s="476"/>
      <c r="AV37" s="476"/>
      <c r="AW37" s="476"/>
      <c r="AX37" s="476"/>
      <c r="AY37" s="476"/>
      <c r="AZ37" s="476"/>
      <c r="BA37" s="447">
        <f>AK37+Mês07!BA37</f>
        <v>0</v>
      </c>
      <c r="BB37" s="465"/>
      <c r="BC37" s="465"/>
      <c r="BD37" s="465"/>
      <c r="BE37" s="465"/>
      <c r="BF37" s="465"/>
      <c r="BG37" s="465"/>
      <c r="BH37" s="465"/>
      <c r="BI37" s="447">
        <f>AS37+Mês07!BI37</f>
        <v>0</v>
      </c>
      <c r="BJ37" s="465"/>
      <c r="BK37" s="465"/>
      <c r="BL37" s="465"/>
      <c r="BM37" s="465"/>
      <c r="BN37" s="465"/>
      <c r="BO37" s="465"/>
      <c r="BP37" s="471"/>
    </row>
    <row r="38" spans="2:68" s="158" customFormat="1" ht="14.25" customHeight="1">
      <c r="B38" s="472">
        <f>Cronograma!B39</f>
        <v>0</v>
      </c>
      <c r="C38" s="473"/>
      <c r="D38" s="474"/>
      <c r="E38" s="454">
        <f>Cronograma!E39</f>
        <v>0</v>
      </c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45">
        <f>Cronograma!X39</f>
        <v>0</v>
      </c>
      <c r="AD38" s="446"/>
      <c r="AE38" s="448">
        <f>Cronograma!Y39</f>
        <v>0</v>
      </c>
      <c r="AF38" s="448"/>
      <c r="AG38" s="448"/>
      <c r="AH38" s="448"/>
      <c r="AI38" s="448"/>
      <c r="AJ38" s="448"/>
      <c r="AK38" s="447">
        <f>Cronograma!BQ39</f>
        <v>0</v>
      </c>
      <c r="AL38" s="447"/>
      <c r="AM38" s="447"/>
      <c r="AN38" s="447"/>
      <c r="AO38" s="447"/>
      <c r="AP38" s="447"/>
      <c r="AQ38" s="447"/>
      <c r="AR38" s="447"/>
      <c r="AS38" s="476"/>
      <c r="AT38" s="476"/>
      <c r="AU38" s="476"/>
      <c r="AV38" s="476"/>
      <c r="AW38" s="476"/>
      <c r="AX38" s="476"/>
      <c r="AY38" s="476"/>
      <c r="AZ38" s="476"/>
      <c r="BA38" s="447">
        <f>AK38+Mês07!BA38</f>
        <v>0</v>
      </c>
      <c r="BB38" s="465"/>
      <c r="BC38" s="465"/>
      <c r="BD38" s="465"/>
      <c r="BE38" s="465"/>
      <c r="BF38" s="465"/>
      <c r="BG38" s="465"/>
      <c r="BH38" s="465"/>
      <c r="BI38" s="447">
        <f>AS38+Mês07!BI38</f>
        <v>0</v>
      </c>
      <c r="BJ38" s="465"/>
      <c r="BK38" s="465"/>
      <c r="BL38" s="465"/>
      <c r="BM38" s="465"/>
      <c r="BN38" s="465"/>
      <c r="BO38" s="465"/>
      <c r="BP38" s="471"/>
    </row>
    <row r="39" spans="2:68" s="158" customFormat="1" ht="14.25" customHeight="1">
      <c r="B39" s="472">
        <f>Cronograma!B40</f>
        <v>0</v>
      </c>
      <c r="C39" s="473"/>
      <c r="D39" s="474"/>
      <c r="E39" s="454">
        <f>Cronograma!E40</f>
        <v>0</v>
      </c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45">
        <f>Cronograma!X40</f>
        <v>0</v>
      </c>
      <c r="AD39" s="446"/>
      <c r="AE39" s="448">
        <f>Cronograma!Y40</f>
        <v>0</v>
      </c>
      <c r="AF39" s="448"/>
      <c r="AG39" s="448"/>
      <c r="AH39" s="448"/>
      <c r="AI39" s="448"/>
      <c r="AJ39" s="448"/>
      <c r="AK39" s="447">
        <f>Cronograma!BQ40</f>
        <v>0</v>
      </c>
      <c r="AL39" s="447"/>
      <c r="AM39" s="447"/>
      <c r="AN39" s="447"/>
      <c r="AO39" s="447"/>
      <c r="AP39" s="447"/>
      <c r="AQ39" s="447"/>
      <c r="AR39" s="447"/>
      <c r="AS39" s="476"/>
      <c r="AT39" s="476"/>
      <c r="AU39" s="476"/>
      <c r="AV39" s="476"/>
      <c r="AW39" s="476"/>
      <c r="AX39" s="476"/>
      <c r="AY39" s="476"/>
      <c r="AZ39" s="476"/>
      <c r="BA39" s="447">
        <f>AK39+Mês07!BA39</f>
        <v>0</v>
      </c>
      <c r="BB39" s="465"/>
      <c r="BC39" s="465"/>
      <c r="BD39" s="465"/>
      <c r="BE39" s="465"/>
      <c r="BF39" s="465"/>
      <c r="BG39" s="465"/>
      <c r="BH39" s="465"/>
      <c r="BI39" s="447">
        <f>AS39+Mês07!BI39</f>
        <v>0</v>
      </c>
      <c r="BJ39" s="465"/>
      <c r="BK39" s="465"/>
      <c r="BL39" s="465"/>
      <c r="BM39" s="465"/>
      <c r="BN39" s="465"/>
      <c r="BO39" s="465"/>
      <c r="BP39" s="471"/>
    </row>
    <row r="40" spans="2:68" s="158" customFormat="1" ht="14.25" customHeight="1">
      <c r="B40" s="472">
        <f>Cronograma!B41</f>
        <v>0</v>
      </c>
      <c r="C40" s="473"/>
      <c r="D40" s="474"/>
      <c r="E40" s="454">
        <f>Cronograma!E41</f>
        <v>0</v>
      </c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45">
        <f>Cronograma!X41</f>
        <v>0</v>
      </c>
      <c r="AD40" s="446"/>
      <c r="AE40" s="448">
        <f>Cronograma!Y41</f>
        <v>0</v>
      </c>
      <c r="AF40" s="448"/>
      <c r="AG40" s="448"/>
      <c r="AH40" s="448"/>
      <c r="AI40" s="448"/>
      <c r="AJ40" s="448"/>
      <c r="AK40" s="447">
        <f>Cronograma!BQ41</f>
        <v>0</v>
      </c>
      <c r="AL40" s="447"/>
      <c r="AM40" s="447"/>
      <c r="AN40" s="447"/>
      <c r="AO40" s="447"/>
      <c r="AP40" s="447"/>
      <c r="AQ40" s="447"/>
      <c r="AR40" s="447"/>
      <c r="AS40" s="476"/>
      <c r="AT40" s="476"/>
      <c r="AU40" s="476"/>
      <c r="AV40" s="476"/>
      <c r="AW40" s="476"/>
      <c r="AX40" s="476"/>
      <c r="AY40" s="476"/>
      <c r="AZ40" s="476"/>
      <c r="BA40" s="447">
        <f>AK40+Mês07!BA40</f>
        <v>0</v>
      </c>
      <c r="BB40" s="465"/>
      <c r="BC40" s="465"/>
      <c r="BD40" s="465"/>
      <c r="BE40" s="465"/>
      <c r="BF40" s="465"/>
      <c r="BG40" s="465"/>
      <c r="BH40" s="465"/>
      <c r="BI40" s="447">
        <f>AS40+Mês07!BI40</f>
        <v>0</v>
      </c>
      <c r="BJ40" s="465"/>
      <c r="BK40" s="465"/>
      <c r="BL40" s="465"/>
      <c r="BM40" s="465"/>
      <c r="BN40" s="465"/>
      <c r="BO40" s="465"/>
      <c r="BP40" s="471"/>
    </row>
    <row r="41" spans="2:68" s="158" customFormat="1" ht="14.25" customHeight="1">
      <c r="B41" s="472">
        <f>Cronograma!B42</f>
        <v>0</v>
      </c>
      <c r="C41" s="473"/>
      <c r="D41" s="474"/>
      <c r="E41" s="454">
        <f>Cronograma!E42</f>
        <v>0</v>
      </c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45">
        <f>Cronograma!X42</f>
        <v>0</v>
      </c>
      <c r="AD41" s="446"/>
      <c r="AE41" s="448">
        <f>Cronograma!Y42</f>
        <v>0</v>
      </c>
      <c r="AF41" s="448"/>
      <c r="AG41" s="448"/>
      <c r="AH41" s="448"/>
      <c r="AI41" s="448"/>
      <c r="AJ41" s="448"/>
      <c r="AK41" s="447">
        <f>Cronograma!BQ42</f>
        <v>0</v>
      </c>
      <c r="AL41" s="447"/>
      <c r="AM41" s="447"/>
      <c r="AN41" s="447"/>
      <c r="AO41" s="447"/>
      <c r="AP41" s="447"/>
      <c r="AQ41" s="447"/>
      <c r="AR41" s="447"/>
      <c r="AS41" s="476"/>
      <c r="AT41" s="476"/>
      <c r="AU41" s="476"/>
      <c r="AV41" s="476"/>
      <c r="AW41" s="476"/>
      <c r="AX41" s="476"/>
      <c r="AY41" s="476"/>
      <c r="AZ41" s="476"/>
      <c r="BA41" s="447">
        <f>AK41+Mês07!BA41</f>
        <v>0</v>
      </c>
      <c r="BB41" s="465"/>
      <c r="BC41" s="465"/>
      <c r="BD41" s="465"/>
      <c r="BE41" s="465"/>
      <c r="BF41" s="465"/>
      <c r="BG41" s="465"/>
      <c r="BH41" s="465"/>
      <c r="BI41" s="447">
        <f>AS41+Mês07!BI41</f>
        <v>0</v>
      </c>
      <c r="BJ41" s="465"/>
      <c r="BK41" s="465"/>
      <c r="BL41" s="465"/>
      <c r="BM41" s="465"/>
      <c r="BN41" s="465"/>
      <c r="BO41" s="465"/>
      <c r="BP41" s="471"/>
    </row>
    <row r="42" spans="2:68" s="158" customFormat="1" ht="14.25" customHeight="1" thickBot="1">
      <c r="B42" s="472">
        <f>Cronograma!B43</f>
        <v>0</v>
      </c>
      <c r="C42" s="473"/>
      <c r="D42" s="474"/>
      <c r="E42" s="454">
        <f>Cronograma!E43</f>
        <v>0</v>
      </c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45">
        <f>Cronograma!X43</f>
        <v>0</v>
      </c>
      <c r="AD42" s="446"/>
      <c r="AE42" s="448">
        <f>Cronograma!Y43</f>
        <v>0</v>
      </c>
      <c r="AF42" s="448"/>
      <c r="AG42" s="448"/>
      <c r="AH42" s="448"/>
      <c r="AI42" s="448"/>
      <c r="AJ42" s="448"/>
      <c r="AK42" s="447">
        <f>Cronograma!BQ43</f>
        <v>0</v>
      </c>
      <c r="AL42" s="447"/>
      <c r="AM42" s="447"/>
      <c r="AN42" s="447"/>
      <c r="AO42" s="447"/>
      <c r="AP42" s="447"/>
      <c r="AQ42" s="447"/>
      <c r="AR42" s="447"/>
      <c r="AS42" s="599"/>
      <c r="AT42" s="600"/>
      <c r="AU42" s="600"/>
      <c r="AV42" s="600"/>
      <c r="AW42" s="600"/>
      <c r="AX42" s="600"/>
      <c r="AY42" s="600"/>
      <c r="AZ42" s="600"/>
      <c r="BA42" s="447">
        <f>AK42+Mês07!BA42</f>
        <v>0</v>
      </c>
      <c r="BB42" s="465"/>
      <c r="BC42" s="465"/>
      <c r="BD42" s="465"/>
      <c r="BE42" s="465"/>
      <c r="BF42" s="465"/>
      <c r="BG42" s="465"/>
      <c r="BH42" s="465"/>
      <c r="BI42" s="447">
        <f>AS42+Mês07!BI42</f>
        <v>0</v>
      </c>
      <c r="BJ42" s="465"/>
      <c r="BK42" s="465"/>
      <c r="BL42" s="465"/>
      <c r="BM42" s="465"/>
      <c r="BN42" s="465"/>
      <c r="BO42" s="465"/>
      <c r="BP42" s="471"/>
    </row>
    <row r="43" spans="2:68" s="158" customFormat="1" ht="14.25" customHeight="1" hidden="1">
      <c r="B43" s="472">
        <f>Cronograma!B44</f>
        <v>0</v>
      </c>
      <c r="C43" s="473"/>
      <c r="D43" s="474"/>
      <c r="E43" s="454">
        <f>Cronograma!E44</f>
        <v>0</v>
      </c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45">
        <f>Cronograma!X44</f>
        <v>0</v>
      </c>
      <c r="AD43" s="446"/>
      <c r="AE43" s="448">
        <f>Cronograma!Y44</f>
        <v>0</v>
      </c>
      <c r="AF43" s="448"/>
      <c r="AG43" s="448"/>
      <c r="AH43" s="448"/>
      <c r="AI43" s="448"/>
      <c r="AJ43" s="448"/>
      <c r="AK43" s="447">
        <f>Cronograma!BQ44</f>
        <v>0</v>
      </c>
      <c r="AL43" s="447"/>
      <c r="AM43" s="447"/>
      <c r="AN43" s="447"/>
      <c r="AO43" s="447"/>
      <c r="AP43" s="447"/>
      <c r="AQ43" s="447"/>
      <c r="AR43" s="447"/>
      <c r="AS43" s="597"/>
      <c r="AT43" s="598"/>
      <c r="AU43" s="598"/>
      <c r="AV43" s="598"/>
      <c r="AW43" s="598"/>
      <c r="AX43" s="598"/>
      <c r="AY43" s="598"/>
      <c r="AZ43" s="598"/>
      <c r="BA43" s="447">
        <f>AK43+Mês07!BA43</f>
        <v>0</v>
      </c>
      <c r="BB43" s="465"/>
      <c r="BC43" s="465"/>
      <c r="BD43" s="465"/>
      <c r="BE43" s="465"/>
      <c r="BF43" s="465"/>
      <c r="BG43" s="465"/>
      <c r="BH43" s="465"/>
      <c r="BI43" s="447">
        <f>AS43+Mês07!BI43</f>
        <v>0</v>
      </c>
      <c r="BJ43" s="465"/>
      <c r="BK43" s="465"/>
      <c r="BL43" s="465"/>
      <c r="BM43" s="465"/>
      <c r="BN43" s="465"/>
      <c r="BO43" s="465"/>
      <c r="BP43" s="471"/>
    </row>
    <row r="44" spans="2:68" s="158" customFormat="1" ht="14.25" customHeight="1" hidden="1">
      <c r="B44" s="472">
        <f>Cronograma!B45</f>
        <v>0</v>
      </c>
      <c r="C44" s="473"/>
      <c r="D44" s="474"/>
      <c r="E44" s="454">
        <f>Cronograma!E45</f>
        <v>0</v>
      </c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45">
        <f>Cronograma!X45</f>
        <v>0</v>
      </c>
      <c r="AD44" s="446"/>
      <c r="AE44" s="448">
        <f>Cronograma!Y45</f>
        <v>0</v>
      </c>
      <c r="AF44" s="448"/>
      <c r="AG44" s="448"/>
      <c r="AH44" s="448"/>
      <c r="AI44" s="448"/>
      <c r="AJ44" s="448"/>
      <c r="AK44" s="447">
        <f>Cronograma!BQ45</f>
        <v>0</v>
      </c>
      <c r="AL44" s="447"/>
      <c r="AM44" s="447"/>
      <c r="AN44" s="447"/>
      <c r="AO44" s="447"/>
      <c r="AP44" s="447"/>
      <c r="AQ44" s="447"/>
      <c r="AR44" s="447"/>
      <c r="AS44" s="597"/>
      <c r="AT44" s="598"/>
      <c r="AU44" s="598"/>
      <c r="AV44" s="598"/>
      <c r="AW44" s="598"/>
      <c r="AX44" s="598"/>
      <c r="AY44" s="598"/>
      <c r="AZ44" s="598"/>
      <c r="BA44" s="447">
        <f>AK44+Mês07!BA44</f>
        <v>0</v>
      </c>
      <c r="BB44" s="465"/>
      <c r="BC44" s="465"/>
      <c r="BD44" s="465"/>
      <c r="BE44" s="465"/>
      <c r="BF44" s="465"/>
      <c r="BG44" s="465"/>
      <c r="BH44" s="465"/>
      <c r="BI44" s="447">
        <f>AS44+Mês07!BI44</f>
        <v>0</v>
      </c>
      <c r="BJ44" s="465"/>
      <c r="BK44" s="465"/>
      <c r="BL44" s="465"/>
      <c r="BM44" s="465"/>
      <c r="BN44" s="465"/>
      <c r="BO44" s="465"/>
      <c r="BP44" s="471"/>
    </row>
    <row r="45" spans="2:68" s="158" customFormat="1" ht="14.25" customHeight="1" hidden="1">
      <c r="B45" s="472">
        <f>Cronograma!B46</f>
        <v>0</v>
      </c>
      <c r="C45" s="473"/>
      <c r="D45" s="474"/>
      <c r="E45" s="454">
        <f>Cronograma!E46</f>
        <v>0</v>
      </c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45">
        <f>Cronograma!X46</f>
        <v>0</v>
      </c>
      <c r="AD45" s="446"/>
      <c r="AE45" s="448">
        <f>Cronograma!Y46</f>
        <v>0</v>
      </c>
      <c r="AF45" s="448"/>
      <c r="AG45" s="448"/>
      <c r="AH45" s="448"/>
      <c r="AI45" s="448"/>
      <c r="AJ45" s="448"/>
      <c r="AK45" s="447">
        <f>Cronograma!BQ46</f>
        <v>0</v>
      </c>
      <c r="AL45" s="447"/>
      <c r="AM45" s="447"/>
      <c r="AN45" s="447"/>
      <c r="AO45" s="447"/>
      <c r="AP45" s="447"/>
      <c r="AQ45" s="447"/>
      <c r="AR45" s="447"/>
      <c r="AS45" s="597"/>
      <c r="AT45" s="598"/>
      <c r="AU45" s="598"/>
      <c r="AV45" s="598"/>
      <c r="AW45" s="598"/>
      <c r="AX45" s="598"/>
      <c r="AY45" s="598"/>
      <c r="AZ45" s="598"/>
      <c r="BA45" s="447">
        <f>AK45+Mês07!BA45</f>
        <v>0</v>
      </c>
      <c r="BB45" s="465"/>
      <c r="BC45" s="465"/>
      <c r="BD45" s="465"/>
      <c r="BE45" s="465"/>
      <c r="BF45" s="465"/>
      <c r="BG45" s="465"/>
      <c r="BH45" s="465"/>
      <c r="BI45" s="447">
        <f>AS45+Mês07!BI45</f>
        <v>0</v>
      </c>
      <c r="BJ45" s="465"/>
      <c r="BK45" s="465"/>
      <c r="BL45" s="465"/>
      <c r="BM45" s="465"/>
      <c r="BN45" s="465"/>
      <c r="BO45" s="465"/>
      <c r="BP45" s="471"/>
    </row>
    <row r="46" spans="2:68" s="158" customFormat="1" ht="14.25" customHeight="1" hidden="1">
      <c r="B46" s="472">
        <f>Cronograma!B47</f>
        <v>0</v>
      </c>
      <c r="C46" s="473"/>
      <c r="D46" s="474"/>
      <c r="E46" s="454">
        <f>Cronograma!E47</f>
        <v>0</v>
      </c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45">
        <f>Cronograma!X47</f>
        <v>0</v>
      </c>
      <c r="AD46" s="446"/>
      <c r="AE46" s="448">
        <f>Cronograma!Y47</f>
        <v>0</v>
      </c>
      <c r="AF46" s="448"/>
      <c r="AG46" s="448"/>
      <c r="AH46" s="448"/>
      <c r="AI46" s="448"/>
      <c r="AJ46" s="448"/>
      <c r="AK46" s="447">
        <f>Cronograma!BQ47</f>
        <v>0</v>
      </c>
      <c r="AL46" s="447"/>
      <c r="AM46" s="447"/>
      <c r="AN46" s="447"/>
      <c r="AO46" s="447"/>
      <c r="AP46" s="447"/>
      <c r="AQ46" s="447"/>
      <c r="AR46" s="447"/>
      <c r="AS46" s="597"/>
      <c r="AT46" s="598"/>
      <c r="AU46" s="598"/>
      <c r="AV46" s="598"/>
      <c r="AW46" s="598"/>
      <c r="AX46" s="598"/>
      <c r="AY46" s="598"/>
      <c r="AZ46" s="598"/>
      <c r="BA46" s="447">
        <f>AK46+Mês07!BA46</f>
        <v>0</v>
      </c>
      <c r="BB46" s="465"/>
      <c r="BC46" s="465"/>
      <c r="BD46" s="465"/>
      <c r="BE46" s="465"/>
      <c r="BF46" s="465"/>
      <c r="BG46" s="465"/>
      <c r="BH46" s="465"/>
      <c r="BI46" s="447">
        <f>AS46+Mês07!BI46</f>
        <v>0</v>
      </c>
      <c r="BJ46" s="465"/>
      <c r="BK46" s="465"/>
      <c r="BL46" s="465"/>
      <c r="BM46" s="465"/>
      <c r="BN46" s="465"/>
      <c r="BO46" s="465"/>
      <c r="BP46" s="471"/>
    </row>
    <row r="47" spans="2:68" s="158" customFormat="1" ht="14.25" customHeight="1" hidden="1">
      <c r="B47" s="472">
        <f>Cronograma!B48</f>
        <v>0</v>
      </c>
      <c r="C47" s="473"/>
      <c r="D47" s="474"/>
      <c r="E47" s="454">
        <f>Cronograma!E48</f>
        <v>0</v>
      </c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45">
        <f>Cronograma!X48</f>
        <v>0</v>
      </c>
      <c r="AD47" s="446"/>
      <c r="AE47" s="448">
        <f>Cronograma!Y48</f>
        <v>0</v>
      </c>
      <c r="AF47" s="448"/>
      <c r="AG47" s="448"/>
      <c r="AH47" s="448"/>
      <c r="AI47" s="448"/>
      <c r="AJ47" s="448"/>
      <c r="AK47" s="447">
        <f>Cronograma!BQ48</f>
        <v>0</v>
      </c>
      <c r="AL47" s="447"/>
      <c r="AM47" s="447"/>
      <c r="AN47" s="447"/>
      <c r="AO47" s="447"/>
      <c r="AP47" s="447"/>
      <c r="AQ47" s="447"/>
      <c r="AR47" s="447"/>
      <c r="AS47" s="597"/>
      <c r="AT47" s="598"/>
      <c r="AU47" s="598"/>
      <c r="AV47" s="598"/>
      <c r="AW47" s="598"/>
      <c r="AX47" s="598"/>
      <c r="AY47" s="598"/>
      <c r="AZ47" s="598"/>
      <c r="BA47" s="447">
        <f>AK47+Mês07!BA47</f>
        <v>0</v>
      </c>
      <c r="BB47" s="465"/>
      <c r="BC47" s="465"/>
      <c r="BD47" s="465"/>
      <c r="BE47" s="465"/>
      <c r="BF47" s="465"/>
      <c r="BG47" s="465"/>
      <c r="BH47" s="465"/>
      <c r="BI47" s="447">
        <f>AS47+Mês07!BI47</f>
        <v>0</v>
      </c>
      <c r="BJ47" s="465"/>
      <c r="BK47" s="465"/>
      <c r="BL47" s="465"/>
      <c r="BM47" s="465"/>
      <c r="BN47" s="465"/>
      <c r="BO47" s="465"/>
      <c r="BP47" s="471"/>
    </row>
    <row r="48" spans="2:68" s="158" customFormat="1" ht="14.25" customHeight="1" hidden="1">
      <c r="B48" s="472">
        <f>Cronograma!B49</f>
        <v>0</v>
      </c>
      <c r="C48" s="473"/>
      <c r="D48" s="474"/>
      <c r="E48" s="454">
        <f>Cronograma!E49</f>
        <v>0</v>
      </c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45">
        <f>Cronograma!X49</f>
        <v>0</v>
      </c>
      <c r="AD48" s="446"/>
      <c r="AE48" s="448">
        <f>Cronograma!Y49</f>
        <v>0</v>
      </c>
      <c r="AF48" s="448"/>
      <c r="AG48" s="448"/>
      <c r="AH48" s="448"/>
      <c r="AI48" s="448"/>
      <c r="AJ48" s="448"/>
      <c r="AK48" s="447">
        <f>Cronograma!BQ49</f>
        <v>0</v>
      </c>
      <c r="AL48" s="447"/>
      <c r="AM48" s="447"/>
      <c r="AN48" s="447"/>
      <c r="AO48" s="447"/>
      <c r="AP48" s="447"/>
      <c r="AQ48" s="447"/>
      <c r="AR48" s="447"/>
      <c r="AS48" s="597"/>
      <c r="AT48" s="598"/>
      <c r="AU48" s="598"/>
      <c r="AV48" s="598"/>
      <c r="AW48" s="598"/>
      <c r="AX48" s="598"/>
      <c r="AY48" s="598"/>
      <c r="AZ48" s="598"/>
      <c r="BA48" s="447">
        <f>AK48+Mês07!BA48</f>
        <v>0</v>
      </c>
      <c r="BB48" s="465"/>
      <c r="BC48" s="465"/>
      <c r="BD48" s="465"/>
      <c r="BE48" s="465"/>
      <c r="BF48" s="465"/>
      <c r="BG48" s="465"/>
      <c r="BH48" s="465"/>
      <c r="BI48" s="447">
        <f>AS48+Mês07!BI48</f>
        <v>0</v>
      </c>
      <c r="BJ48" s="465"/>
      <c r="BK48" s="465"/>
      <c r="BL48" s="465"/>
      <c r="BM48" s="465"/>
      <c r="BN48" s="465"/>
      <c r="BO48" s="465"/>
      <c r="BP48" s="471"/>
    </row>
    <row r="49" spans="2:68" s="158" customFormat="1" ht="14.25" customHeight="1" hidden="1">
      <c r="B49" s="472">
        <f>Cronograma!B50</f>
        <v>0</v>
      </c>
      <c r="C49" s="473"/>
      <c r="D49" s="474"/>
      <c r="E49" s="454">
        <f>Cronograma!E50</f>
        <v>0</v>
      </c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45">
        <f>Cronograma!X50</f>
        <v>0</v>
      </c>
      <c r="AD49" s="446"/>
      <c r="AE49" s="448">
        <f>Cronograma!Y50</f>
        <v>0</v>
      </c>
      <c r="AF49" s="448"/>
      <c r="AG49" s="448"/>
      <c r="AH49" s="448"/>
      <c r="AI49" s="448"/>
      <c r="AJ49" s="448"/>
      <c r="AK49" s="447">
        <f>Cronograma!BQ50</f>
        <v>0</v>
      </c>
      <c r="AL49" s="447"/>
      <c r="AM49" s="447"/>
      <c r="AN49" s="447"/>
      <c r="AO49" s="447"/>
      <c r="AP49" s="447"/>
      <c r="AQ49" s="447"/>
      <c r="AR49" s="447"/>
      <c r="AS49" s="597"/>
      <c r="AT49" s="598"/>
      <c r="AU49" s="598"/>
      <c r="AV49" s="598"/>
      <c r="AW49" s="598"/>
      <c r="AX49" s="598"/>
      <c r="AY49" s="598"/>
      <c r="AZ49" s="598"/>
      <c r="BA49" s="447">
        <f>AK49+Mês07!BA49</f>
        <v>0</v>
      </c>
      <c r="BB49" s="465"/>
      <c r="BC49" s="465"/>
      <c r="BD49" s="465"/>
      <c r="BE49" s="465"/>
      <c r="BF49" s="465"/>
      <c r="BG49" s="465"/>
      <c r="BH49" s="465"/>
      <c r="BI49" s="447">
        <f>AS49+Mês07!BI49</f>
        <v>0</v>
      </c>
      <c r="BJ49" s="465"/>
      <c r="BK49" s="465"/>
      <c r="BL49" s="465"/>
      <c r="BM49" s="465"/>
      <c r="BN49" s="465"/>
      <c r="BO49" s="465"/>
      <c r="BP49" s="471"/>
    </row>
    <row r="50" spans="2:68" s="158" customFormat="1" ht="14.25" customHeight="1" hidden="1">
      <c r="B50" s="472">
        <f>Cronograma!B51</f>
        <v>0</v>
      </c>
      <c r="C50" s="473"/>
      <c r="D50" s="474"/>
      <c r="E50" s="454">
        <f>Cronograma!E51</f>
        <v>0</v>
      </c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45">
        <f>Cronograma!X51</f>
        <v>0</v>
      </c>
      <c r="AD50" s="446"/>
      <c r="AE50" s="448">
        <f>Cronograma!Y51</f>
        <v>0</v>
      </c>
      <c r="AF50" s="448"/>
      <c r="AG50" s="448"/>
      <c r="AH50" s="448"/>
      <c r="AI50" s="448"/>
      <c r="AJ50" s="448"/>
      <c r="AK50" s="447">
        <f>Cronograma!BQ51</f>
        <v>0</v>
      </c>
      <c r="AL50" s="447"/>
      <c r="AM50" s="447"/>
      <c r="AN50" s="447"/>
      <c r="AO50" s="447"/>
      <c r="AP50" s="447"/>
      <c r="AQ50" s="447"/>
      <c r="AR50" s="447"/>
      <c r="AS50" s="597"/>
      <c r="AT50" s="598"/>
      <c r="AU50" s="598"/>
      <c r="AV50" s="598"/>
      <c r="AW50" s="598"/>
      <c r="AX50" s="598"/>
      <c r="AY50" s="598"/>
      <c r="AZ50" s="598"/>
      <c r="BA50" s="447">
        <f>AK50+Mês07!BA50</f>
        <v>0</v>
      </c>
      <c r="BB50" s="465"/>
      <c r="BC50" s="465"/>
      <c r="BD50" s="465"/>
      <c r="BE50" s="465"/>
      <c r="BF50" s="465"/>
      <c r="BG50" s="465"/>
      <c r="BH50" s="465"/>
      <c r="BI50" s="447">
        <f>AS50+Mês07!BI50</f>
        <v>0</v>
      </c>
      <c r="BJ50" s="465"/>
      <c r="BK50" s="465"/>
      <c r="BL50" s="465"/>
      <c r="BM50" s="465"/>
      <c r="BN50" s="465"/>
      <c r="BO50" s="465"/>
      <c r="BP50" s="471"/>
    </row>
    <row r="51" spans="2:68" s="158" customFormat="1" ht="14.25" customHeight="1" hidden="1">
      <c r="B51" s="472">
        <f>Cronograma!B52</f>
        <v>0</v>
      </c>
      <c r="C51" s="473"/>
      <c r="D51" s="474"/>
      <c r="E51" s="454">
        <f>Cronograma!E52</f>
        <v>0</v>
      </c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45">
        <f>Cronograma!X52</f>
        <v>0</v>
      </c>
      <c r="AD51" s="446"/>
      <c r="AE51" s="448">
        <f>Cronograma!Y52</f>
        <v>0</v>
      </c>
      <c r="AF51" s="448"/>
      <c r="AG51" s="448"/>
      <c r="AH51" s="448"/>
      <c r="AI51" s="448"/>
      <c r="AJ51" s="448"/>
      <c r="AK51" s="447">
        <f>Cronograma!BQ52</f>
        <v>0</v>
      </c>
      <c r="AL51" s="447"/>
      <c r="AM51" s="447"/>
      <c r="AN51" s="447"/>
      <c r="AO51" s="447"/>
      <c r="AP51" s="447"/>
      <c r="AQ51" s="447"/>
      <c r="AR51" s="447"/>
      <c r="AS51" s="597"/>
      <c r="AT51" s="598"/>
      <c r="AU51" s="598"/>
      <c r="AV51" s="598"/>
      <c r="AW51" s="598"/>
      <c r="AX51" s="598"/>
      <c r="AY51" s="598"/>
      <c r="AZ51" s="598"/>
      <c r="BA51" s="447">
        <f>AK51+Mês07!BA51</f>
        <v>0</v>
      </c>
      <c r="BB51" s="465"/>
      <c r="BC51" s="465"/>
      <c r="BD51" s="465"/>
      <c r="BE51" s="465"/>
      <c r="BF51" s="465"/>
      <c r="BG51" s="465"/>
      <c r="BH51" s="465"/>
      <c r="BI51" s="447">
        <f>AS51+Mês07!BI51</f>
        <v>0</v>
      </c>
      <c r="BJ51" s="465"/>
      <c r="BK51" s="465"/>
      <c r="BL51" s="465"/>
      <c r="BM51" s="465"/>
      <c r="BN51" s="465"/>
      <c r="BO51" s="465"/>
      <c r="BP51" s="471"/>
    </row>
    <row r="52" spans="2:68" s="158" customFormat="1" ht="14.25" customHeight="1" hidden="1">
      <c r="B52" s="472">
        <f>Cronograma!B53</f>
        <v>0</v>
      </c>
      <c r="C52" s="473"/>
      <c r="D52" s="474"/>
      <c r="E52" s="454">
        <f>Cronograma!E53</f>
        <v>0</v>
      </c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45">
        <f>Cronograma!X53</f>
        <v>0</v>
      </c>
      <c r="AD52" s="446"/>
      <c r="AE52" s="448">
        <f>Cronograma!Y53</f>
        <v>0</v>
      </c>
      <c r="AF52" s="448"/>
      <c r="AG52" s="448"/>
      <c r="AH52" s="448"/>
      <c r="AI52" s="448"/>
      <c r="AJ52" s="448"/>
      <c r="AK52" s="447">
        <f>Cronograma!BQ53</f>
        <v>0</v>
      </c>
      <c r="AL52" s="447"/>
      <c r="AM52" s="447"/>
      <c r="AN52" s="447"/>
      <c r="AO52" s="447"/>
      <c r="AP52" s="447"/>
      <c r="AQ52" s="447"/>
      <c r="AR52" s="447"/>
      <c r="AS52" s="597"/>
      <c r="AT52" s="598"/>
      <c r="AU52" s="598"/>
      <c r="AV52" s="598"/>
      <c r="AW52" s="598"/>
      <c r="AX52" s="598"/>
      <c r="AY52" s="598"/>
      <c r="AZ52" s="598"/>
      <c r="BA52" s="447">
        <f>AK52+Mês07!BA52</f>
        <v>0</v>
      </c>
      <c r="BB52" s="465"/>
      <c r="BC52" s="465"/>
      <c r="BD52" s="465"/>
      <c r="BE52" s="465"/>
      <c r="BF52" s="465"/>
      <c r="BG52" s="465"/>
      <c r="BH52" s="465"/>
      <c r="BI52" s="447">
        <f>AS52+Mês07!BI52</f>
        <v>0</v>
      </c>
      <c r="BJ52" s="465"/>
      <c r="BK52" s="465"/>
      <c r="BL52" s="465"/>
      <c r="BM52" s="465"/>
      <c r="BN52" s="465"/>
      <c r="BO52" s="465"/>
      <c r="BP52" s="471"/>
    </row>
    <row r="53" spans="2:68" s="158" customFormat="1" ht="14.25" customHeight="1" hidden="1">
      <c r="B53" s="472">
        <f>Cronograma!B54</f>
        <v>0</v>
      </c>
      <c r="C53" s="473"/>
      <c r="D53" s="474"/>
      <c r="E53" s="454">
        <f>Cronograma!E54</f>
        <v>0</v>
      </c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45">
        <f>Cronograma!X54</f>
        <v>0</v>
      </c>
      <c r="AD53" s="446"/>
      <c r="AE53" s="448">
        <f>Cronograma!Y54</f>
        <v>0</v>
      </c>
      <c r="AF53" s="448"/>
      <c r="AG53" s="448"/>
      <c r="AH53" s="448"/>
      <c r="AI53" s="448"/>
      <c r="AJ53" s="448"/>
      <c r="AK53" s="447">
        <f>Cronograma!BQ54</f>
        <v>0</v>
      </c>
      <c r="AL53" s="447"/>
      <c r="AM53" s="447"/>
      <c r="AN53" s="447"/>
      <c r="AO53" s="447"/>
      <c r="AP53" s="447"/>
      <c r="AQ53" s="447"/>
      <c r="AR53" s="447"/>
      <c r="AS53" s="597"/>
      <c r="AT53" s="598"/>
      <c r="AU53" s="598"/>
      <c r="AV53" s="598"/>
      <c r="AW53" s="598"/>
      <c r="AX53" s="598"/>
      <c r="AY53" s="598"/>
      <c r="AZ53" s="598"/>
      <c r="BA53" s="447">
        <f>AK53+Mês07!BA53</f>
        <v>0</v>
      </c>
      <c r="BB53" s="465"/>
      <c r="BC53" s="465"/>
      <c r="BD53" s="465"/>
      <c r="BE53" s="465"/>
      <c r="BF53" s="465"/>
      <c r="BG53" s="465"/>
      <c r="BH53" s="465"/>
      <c r="BI53" s="447">
        <f>AS53+Mês07!BI53</f>
        <v>0</v>
      </c>
      <c r="BJ53" s="465"/>
      <c r="BK53" s="465"/>
      <c r="BL53" s="465"/>
      <c r="BM53" s="465"/>
      <c r="BN53" s="465"/>
      <c r="BO53" s="465"/>
      <c r="BP53" s="471"/>
    </row>
    <row r="54" spans="2:68" s="158" customFormat="1" ht="14.25" customHeight="1" hidden="1">
      <c r="B54" s="472">
        <f>Cronograma!B55</f>
        <v>0</v>
      </c>
      <c r="C54" s="473"/>
      <c r="D54" s="474"/>
      <c r="E54" s="454">
        <f>Cronograma!E55</f>
        <v>0</v>
      </c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45">
        <f>Cronograma!X55</f>
        <v>0</v>
      </c>
      <c r="AD54" s="446"/>
      <c r="AE54" s="448">
        <f>Cronograma!Y55</f>
        <v>0</v>
      </c>
      <c r="AF54" s="448"/>
      <c r="AG54" s="448"/>
      <c r="AH54" s="448"/>
      <c r="AI54" s="448"/>
      <c r="AJ54" s="448"/>
      <c r="AK54" s="447">
        <f>Cronograma!BQ55</f>
        <v>0</v>
      </c>
      <c r="AL54" s="447"/>
      <c r="AM54" s="447"/>
      <c r="AN54" s="447"/>
      <c r="AO54" s="447"/>
      <c r="AP54" s="447"/>
      <c r="AQ54" s="447"/>
      <c r="AR54" s="447"/>
      <c r="AS54" s="597"/>
      <c r="AT54" s="598"/>
      <c r="AU54" s="598"/>
      <c r="AV54" s="598"/>
      <c r="AW54" s="598"/>
      <c r="AX54" s="598"/>
      <c r="AY54" s="598"/>
      <c r="AZ54" s="598"/>
      <c r="BA54" s="447">
        <f>AK54+Mês07!BA54</f>
        <v>0</v>
      </c>
      <c r="BB54" s="465"/>
      <c r="BC54" s="465"/>
      <c r="BD54" s="465"/>
      <c r="BE54" s="465"/>
      <c r="BF54" s="465"/>
      <c r="BG54" s="465"/>
      <c r="BH54" s="465"/>
      <c r="BI54" s="447">
        <f>AS54+Mês07!BI54</f>
        <v>0</v>
      </c>
      <c r="BJ54" s="465"/>
      <c r="BK54" s="465"/>
      <c r="BL54" s="465"/>
      <c r="BM54" s="465"/>
      <c r="BN54" s="465"/>
      <c r="BO54" s="465"/>
      <c r="BP54" s="471"/>
    </row>
    <row r="55" spans="2:68" s="158" customFormat="1" ht="14.25" customHeight="1" hidden="1">
      <c r="B55" s="472">
        <f>Cronograma!B56</f>
        <v>0</v>
      </c>
      <c r="C55" s="473"/>
      <c r="D55" s="474"/>
      <c r="E55" s="454">
        <f>Cronograma!E56</f>
        <v>0</v>
      </c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45">
        <f>Cronograma!X56</f>
        <v>0</v>
      </c>
      <c r="AD55" s="446"/>
      <c r="AE55" s="448">
        <f>Cronograma!Y56</f>
        <v>0</v>
      </c>
      <c r="AF55" s="448"/>
      <c r="AG55" s="448"/>
      <c r="AH55" s="448"/>
      <c r="AI55" s="448"/>
      <c r="AJ55" s="448"/>
      <c r="AK55" s="447">
        <f>Cronograma!BQ56</f>
        <v>0</v>
      </c>
      <c r="AL55" s="447"/>
      <c r="AM55" s="447"/>
      <c r="AN55" s="447"/>
      <c r="AO55" s="447"/>
      <c r="AP55" s="447"/>
      <c r="AQ55" s="447"/>
      <c r="AR55" s="447"/>
      <c r="AS55" s="597"/>
      <c r="AT55" s="598"/>
      <c r="AU55" s="598"/>
      <c r="AV55" s="598"/>
      <c r="AW55" s="598"/>
      <c r="AX55" s="598"/>
      <c r="AY55" s="598"/>
      <c r="AZ55" s="598"/>
      <c r="BA55" s="447">
        <f>AK55+Mês07!BA55</f>
        <v>0</v>
      </c>
      <c r="BB55" s="465"/>
      <c r="BC55" s="465"/>
      <c r="BD55" s="465"/>
      <c r="BE55" s="465"/>
      <c r="BF55" s="465"/>
      <c r="BG55" s="465"/>
      <c r="BH55" s="465"/>
      <c r="BI55" s="447">
        <f>AS55+Mês07!BI55</f>
        <v>0</v>
      </c>
      <c r="BJ55" s="465"/>
      <c r="BK55" s="465"/>
      <c r="BL55" s="465"/>
      <c r="BM55" s="465"/>
      <c r="BN55" s="465"/>
      <c r="BO55" s="465"/>
      <c r="BP55" s="471"/>
    </row>
    <row r="56" spans="2:68" s="158" customFormat="1" ht="14.25" customHeight="1" hidden="1">
      <c r="B56" s="472">
        <f>Cronograma!B57</f>
        <v>0</v>
      </c>
      <c r="C56" s="473"/>
      <c r="D56" s="474"/>
      <c r="E56" s="454">
        <f>Cronograma!E57</f>
        <v>0</v>
      </c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45">
        <f>Cronograma!X57</f>
        <v>0</v>
      </c>
      <c r="AD56" s="446"/>
      <c r="AE56" s="448">
        <f>Cronograma!Y57</f>
        <v>0</v>
      </c>
      <c r="AF56" s="448"/>
      <c r="AG56" s="448"/>
      <c r="AH56" s="448"/>
      <c r="AI56" s="448"/>
      <c r="AJ56" s="448"/>
      <c r="AK56" s="447">
        <f>Cronograma!BQ57</f>
        <v>0</v>
      </c>
      <c r="AL56" s="447"/>
      <c r="AM56" s="447"/>
      <c r="AN56" s="447"/>
      <c r="AO56" s="447"/>
      <c r="AP56" s="447"/>
      <c r="AQ56" s="447"/>
      <c r="AR56" s="447"/>
      <c r="AS56" s="597"/>
      <c r="AT56" s="598"/>
      <c r="AU56" s="598"/>
      <c r="AV56" s="598"/>
      <c r="AW56" s="598"/>
      <c r="AX56" s="598"/>
      <c r="AY56" s="598"/>
      <c r="AZ56" s="598"/>
      <c r="BA56" s="447">
        <f>AK56+Mês07!BA56</f>
        <v>0</v>
      </c>
      <c r="BB56" s="465"/>
      <c r="BC56" s="465"/>
      <c r="BD56" s="465"/>
      <c r="BE56" s="465"/>
      <c r="BF56" s="465"/>
      <c r="BG56" s="465"/>
      <c r="BH56" s="465"/>
      <c r="BI56" s="447">
        <f>AS56+Mês07!BI56</f>
        <v>0</v>
      </c>
      <c r="BJ56" s="465"/>
      <c r="BK56" s="465"/>
      <c r="BL56" s="465"/>
      <c r="BM56" s="465"/>
      <c r="BN56" s="465"/>
      <c r="BO56" s="465"/>
      <c r="BP56" s="471"/>
    </row>
    <row r="57" spans="2:68" s="158" customFormat="1" ht="14.25" customHeight="1" hidden="1">
      <c r="B57" s="472">
        <f>Cronograma!B58</f>
        <v>0</v>
      </c>
      <c r="C57" s="473"/>
      <c r="D57" s="474"/>
      <c r="E57" s="454">
        <f>Cronograma!E58</f>
        <v>0</v>
      </c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45">
        <f>Cronograma!X58</f>
        <v>0</v>
      </c>
      <c r="AD57" s="446"/>
      <c r="AE57" s="448">
        <f>Cronograma!Y58</f>
        <v>0</v>
      </c>
      <c r="AF57" s="448"/>
      <c r="AG57" s="448"/>
      <c r="AH57" s="448"/>
      <c r="AI57" s="448"/>
      <c r="AJ57" s="448"/>
      <c r="AK57" s="447">
        <f>Cronograma!BQ58</f>
        <v>0</v>
      </c>
      <c r="AL57" s="447"/>
      <c r="AM57" s="447"/>
      <c r="AN57" s="447"/>
      <c r="AO57" s="447"/>
      <c r="AP57" s="447"/>
      <c r="AQ57" s="447"/>
      <c r="AR57" s="447"/>
      <c r="AS57" s="597"/>
      <c r="AT57" s="598"/>
      <c r="AU57" s="598"/>
      <c r="AV57" s="598"/>
      <c r="AW57" s="598"/>
      <c r="AX57" s="598"/>
      <c r="AY57" s="598"/>
      <c r="AZ57" s="598"/>
      <c r="BA57" s="447">
        <f>AK57+Mês07!BA57</f>
        <v>0</v>
      </c>
      <c r="BB57" s="465"/>
      <c r="BC57" s="465"/>
      <c r="BD57" s="465"/>
      <c r="BE57" s="465"/>
      <c r="BF57" s="465"/>
      <c r="BG57" s="465"/>
      <c r="BH57" s="465"/>
      <c r="BI57" s="447">
        <f>AS57+Mês07!BI57</f>
        <v>0</v>
      </c>
      <c r="BJ57" s="465"/>
      <c r="BK57" s="465"/>
      <c r="BL57" s="465"/>
      <c r="BM57" s="465"/>
      <c r="BN57" s="465"/>
      <c r="BO57" s="465"/>
      <c r="BP57" s="471"/>
    </row>
    <row r="58" spans="2:68" s="158" customFormat="1" ht="14.25" customHeight="1" hidden="1">
      <c r="B58" s="472">
        <f>Cronograma!B59</f>
        <v>0</v>
      </c>
      <c r="C58" s="473"/>
      <c r="D58" s="474"/>
      <c r="E58" s="454">
        <f>Cronograma!E59</f>
        <v>0</v>
      </c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45">
        <f>Cronograma!X59</f>
        <v>0</v>
      </c>
      <c r="AD58" s="446"/>
      <c r="AE58" s="448">
        <f>Cronograma!Y59</f>
        <v>0</v>
      </c>
      <c r="AF58" s="448"/>
      <c r="AG58" s="448"/>
      <c r="AH58" s="448"/>
      <c r="AI58" s="448"/>
      <c r="AJ58" s="448"/>
      <c r="AK58" s="447">
        <f>Cronograma!BQ59</f>
        <v>0</v>
      </c>
      <c r="AL58" s="447"/>
      <c r="AM58" s="447"/>
      <c r="AN58" s="447"/>
      <c r="AO58" s="447"/>
      <c r="AP58" s="447"/>
      <c r="AQ58" s="447"/>
      <c r="AR58" s="447"/>
      <c r="AS58" s="597"/>
      <c r="AT58" s="598"/>
      <c r="AU58" s="598"/>
      <c r="AV58" s="598"/>
      <c r="AW58" s="598"/>
      <c r="AX58" s="598"/>
      <c r="AY58" s="598"/>
      <c r="AZ58" s="598"/>
      <c r="BA58" s="447">
        <f>AK58+Mês07!BA58</f>
        <v>0</v>
      </c>
      <c r="BB58" s="465"/>
      <c r="BC58" s="465"/>
      <c r="BD58" s="465"/>
      <c r="BE58" s="465"/>
      <c r="BF58" s="465"/>
      <c r="BG58" s="465"/>
      <c r="BH58" s="465"/>
      <c r="BI58" s="447">
        <f>AS58+Mês07!BI58</f>
        <v>0</v>
      </c>
      <c r="BJ58" s="465"/>
      <c r="BK58" s="465"/>
      <c r="BL58" s="465"/>
      <c r="BM58" s="465"/>
      <c r="BN58" s="465"/>
      <c r="BO58" s="465"/>
      <c r="BP58" s="471"/>
    </row>
    <row r="59" spans="2:68" s="158" customFormat="1" ht="14.25" customHeight="1" hidden="1">
      <c r="B59" s="472">
        <f>Cronograma!B60</f>
        <v>0</v>
      </c>
      <c r="C59" s="473"/>
      <c r="D59" s="474"/>
      <c r="E59" s="454">
        <f>Cronograma!E60</f>
        <v>0</v>
      </c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5"/>
      <c r="AB59" s="455"/>
      <c r="AC59" s="445">
        <f>Cronograma!X60</f>
        <v>0</v>
      </c>
      <c r="AD59" s="446"/>
      <c r="AE59" s="448">
        <f>Cronograma!Y60</f>
        <v>0</v>
      </c>
      <c r="AF59" s="448"/>
      <c r="AG59" s="448"/>
      <c r="AH59" s="448"/>
      <c r="AI59" s="448"/>
      <c r="AJ59" s="448"/>
      <c r="AK59" s="447">
        <f>Cronograma!BQ60</f>
        <v>0</v>
      </c>
      <c r="AL59" s="447"/>
      <c r="AM59" s="447"/>
      <c r="AN59" s="447"/>
      <c r="AO59" s="447"/>
      <c r="AP59" s="447"/>
      <c r="AQ59" s="447"/>
      <c r="AR59" s="447"/>
      <c r="AS59" s="597"/>
      <c r="AT59" s="598"/>
      <c r="AU59" s="598"/>
      <c r="AV59" s="598"/>
      <c r="AW59" s="598"/>
      <c r="AX59" s="598"/>
      <c r="AY59" s="598"/>
      <c r="AZ59" s="598"/>
      <c r="BA59" s="447">
        <f>AK59+Mês07!BA59</f>
        <v>0</v>
      </c>
      <c r="BB59" s="465"/>
      <c r="BC59" s="465"/>
      <c r="BD59" s="465"/>
      <c r="BE59" s="465"/>
      <c r="BF59" s="465"/>
      <c r="BG59" s="465"/>
      <c r="BH59" s="465"/>
      <c r="BI59" s="447">
        <f>AS59+Mês07!BI59</f>
        <v>0</v>
      </c>
      <c r="BJ59" s="465"/>
      <c r="BK59" s="465"/>
      <c r="BL59" s="465"/>
      <c r="BM59" s="465"/>
      <c r="BN59" s="465"/>
      <c r="BO59" s="465"/>
      <c r="BP59" s="471"/>
    </row>
    <row r="60" spans="2:68" s="158" customFormat="1" ht="14.25" customHeight="1" hidden="1">
      <c r="B60" s="472">
        <f>Cronograma!B61</f>
        <v>0</v>
      </c>
      <c r="C60" s="473"/>
      <c r="D60" s="474"/>
      <c r="E60" s="454">
        <f>Cronograma!E61</f>
        <v>0</v>
      </c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45">
        <f>Cronograma!X61</f>
        <v>0</v>
      </c>
      <c r="AD60" s="446"/>
      <c r="AE60" s="448">
        <f>Cronograma!Y61</f>
        <v>0</v>
      </c>
      <c r="AF60" s="448"/>
      <c r="AG60" s="448"/>
      <c r="AH60" s="448"/>
      <c r="AI60" s="448"/>
      <c r="AJ60" s="448"/>
      <c r="AK60" s="447">
        <f>Cronograma!BQ61</f>
        <v>0</v>
      </c>
      <c r="AL60" s="447"/>
      <c r="AM60" s="447"/>
      <c r="AN60" s="447"/>
      <c r="AO60" s="447"/>
      <c r="AP60" s="447"/>
      <c r="AQ60" s="447"/>
      <c r="AR60" s="447"/>
      <c r="AS60" s="597"/>
      <c r="AT60" s="598"/>
      <c r="AU60" s="598"/>
      <c r="AV60" s="598"/>
      <c r="AW60" s="598"/>
      <c r="AX60" s="598"/>
      <c r="AY60" s="598"/>
      <c r="AZ60" s="598"/>
      <c r="BA60" s="447">
        <f>AK60+Mês07!BA60</f>
        <v>0</v>
      </c>
      <c r="BB60" s="465"/>
      <c r="BC60" s="465"/>
      <c r="BD60" s="465"/>
      <c r="BE60" s="465"/>
      <c r="BF60" s="465"/>
      <c r="BG60" s="465"/>
      <c r="BH60" s="465"/>
      <c r="BI60" s="447">
        <f>AS60+Mês07!BI60</f>
        <v>0</v>
      </c>
      <c r="BJ60" s="465"/>
      <c r="BK60" s="465"/>
      <c r="BL60" s="465"/>
      <c r="BM60" s="465"/>
      <c r="BN60" s="465"/>
      <c r="BO60" s="465"/>
      <c r="BP60" s="471"/>
    </row>
    <row r="61" spans="2:68" s="158" customFormat="1" ht="14.25" customHeight="1" hidden="1">
      <c r="B61" s="472">
        <f>Cronograma!B62</f>
        <v>0</v>
      </c>
      <c r="C61" s="473"/>
      <c r="D61" s="474"/>
      <c r="E61" s="454">
        <f>Cronograma!E62</f>
        <v>0</v>
      </c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45">
        <f>Cronograma!X62</f>
        <v>0</v>
      </c>
      <c r="AD61" s="446"/>
      <c r="AE61" s="448">
        <f>Cronograma!Y62</f>
        <v>0</v>
      </c>
      <c r="AF61" s="448"/>
      <c r="AG61" s="448"/>
      <c r="AH61" s="448"/>
      <c r="AI61" s="448"/>
      <c r="AJ61" s="448"/>
      <c r="AK61" s="447">
        <f>Cronograma!BQ62</f>
        <v>0</v>
      </c>
      <c r="AL61" s="447"/>
      <c r="AM61" s="447"/>
      <c r="AN61" s="447"/>
      <c r="AO61" s="447"/>
      <c r="AP61" s="447"/>
      <c r="AQ61" s="447"/>
      <c r="AR61" s="447"/>
      <c r="AS61" s="597"/>
      <c r="AT61" s="598"/>
      <c r="AU61" s="598"/>
      <c r="AV61" s="598"/>
      <c r="AW61" s="598"/>
      <c r="AX61" s="598"/>
      <c r="AY61" s="598"/>
      <c r="AZ61" s="598"/>
      <c r="BA61" s="447">
        <f>AK61+Mês07!BA61</f>
        <v>0</v>
      </c>
      <c r="BB61" s="465"/>
      <c r="BC61" s="465"/>
      <c r="BD61" s="465"/>
      <c r="BE61" s="465"/>
      <c r="BF61" s="465"/>
      <c r="BG61" s="465"/>
      <c r="BH61" s="465"/>
      <c r="BI61" s="447">
        <f>AS61+Mês07!BI61</f>
        <v>0</v>
      </c>
      <c r="BJ61" s="465"/>
      <c r="BK61" s="465"/>
      <c r="BL61" s="465"/>
      <c r="BM61" s="465"/>
      <c r="BN61" s="465"/>
      <c r="BO61" s="465"/>
      <c r="BP61" s="471"/>
    </row>
    <row r="62" spans="2:68" s="158" customFormat="1" ht="14.25" customHeight="1" hidden="1">
      <c r="B62" s="472">
        <f>Cronograma!B63</f>
        <v>0</v>
      </c>
      <c r="C62" s="473"/>
      <c r="D62" s="474"/>
      <c r="E62" s="454">
        <f>Cronograma!E63</f>
        <v>0</v>
      </c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45">
        <f>Cronograma!X63</f>
        <v>0</v>
      </c>
      <c r="AD62" s="446"/>
      <c r="AE62" s="448">
        <f>Cronograma!Y63</f>
        <v>0</v>
      </c>
      <c r="AF62" s="448"/>
      <c r="AG62" s="448"/>
      <c r="AH62" s="448"/>
      <c r="AI62" s="448"/>
      <c r="AJ62" s="448"/>
      <c r="AK62" s="447">
        <f>Cronograma!BQ63</f>
        <v>0</v>
      </c>
      <c r="AL62" s="447"/>
      <c r="AM62" s="447"/>
      <c r="AN62" s="447"/>
      <c r="AO62" s="447"/>
      <c r="AP62" s="447"/>
      <c r="AQ62" s="447"/>
      <c r="AR62" s="447"/>
      <c r="AS62" s="597"/>
      <c r="AT62" s="598"/>
      <c r="AU62" s="598"/>
      <c r="AV62" s="598"/>
      <c r="AW62" s="598"/>
      <c r="AX62" s="598"/>
      <c r="AY62" s="598"/>
      <c r="AZ62" s="598"/>
      <c r="BA62" s="447">
        <f>AK62+Mês07!BA62</f>
        <v>0</v>
      </c>
      <c r="BB62" s="465"/>
      <c r="BC62" s="465"/>
      <c r="BD62" s="465"/>
      <c r="BE62" s="465"/>
      <c r="BF62" s="465"/>
      <c r="BG62" s="465"/>
      <c r="BH62" s="465"/>
      <c r="BI62" s="447">
        <f>AS62+Mês07!BI62</f>
        <v>0</v>
      </c>
      <c r="BJ62" s="465"/>
      <c r="BK62" s="465"/>
      <c r="BL62" s="465"/>
      <c r="BM62" s="465"/>
      <c r="BN62" s="465"/>
      <c r="BO62" s="465"/>
      <c r="BP62" s="471"/>
    </row>
    <row r="63" spans="2:68" s="158" customFormat="1" ht="14.25" customHeight="1" hidden="1">
      <c r="B63" s="472">
        <f>Cronograma!B64</f>
        <v>0</v>
      </c>
      <c r="C63" s="473"/>
      <c r="D63" s="474"/>
      <c r="E63" s="454">
        <f>Cronograma!E64</f>
        <v>0</v>
      </c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455"/>
      <c r="AA63" s="455"/>
      <c r="AB63" s="455"/>
      <c r="AC63" s="445">
        <f>Cronograma!X64</f>
        <v>0</v>
      </c>
      <c r="AD63" s="446"/>
      <c r="AE63" s="448">
        <f>Cronograma!Y64</f>
        <v>0</v>
      </c>
      <c r="AF63" s="448"/>
      <c r="AG63" s="448"/>
      <c r="AH63" s="448"/>
      <c r="AI63" s="448"/>
      <c r="AJ63" s="448"/>
      <c r="AK63" s="447">
        <f>Cronograma!BQ64</f>
        <v>0</v>
      </c>
      <c r="AL63" s="447"/>
      <c r="AM63" s="447"/>
      <c r="AN63" s="447"/>
      <c r="AO63" s="447"/>
      <c r="AP63" s="447"/>
      <c r="AQ63" s="447"/>
      <c r="AR63" s="447"/>
      <c r="AS63" s="597"/>
      <c r="AT63" s="598"/>
      <c r="AU63" s="598"/>
      <c r="AV63" s="598"/>
      <c r="AW63" s="598"/>
      <c r="AX63" s="598"/>
      <c r="AY63" s="598"/>
      <c r="AZ63" s="598"/>
      <c r="BA63" s="447">
        <f>AK63+Mês07!BA63</f>
        <v>0</v>
      </c>
      <c r="BB63" s="465"/>
      <c r="BC63" s="465"/>
      <c r="BD63" s="465"/>
      <c r="BE63" s="465"/>
      <c r="BF63" s="465"/>
      <c r="BG63" s="465"/>
      <c r="BH63" s="465"/>
      <c r="BI63" s="447">
        <f>AS63+Mês07!BI63</f>
        <v>0</v>
      </c>
      <c r="BJ63" s="465"/>
      <c r="BK63" s="465"/>
      <c r="BL63" s="465"/>
      <c r="BM63" s="465"/>
      <c r="BN63" s="465"/>
      <c r="BO63" s="465"/>
      <c r="BP63" s="471"/>
    </row>
    <row r="64" spans="2:68" s="158" customFormat="1" ht="14.25" customHeight="1" hidden="1">
      <c r="B64" s="472">
        <f>Cronograma!B65</f>
        <v>0</v>
      </c>
      <c r="C64" s="473"/>
      <c r="D64" s="474"/>
      <c r="E64" s="454">
        <f>Cronograma!E65</f>
        <v>0</v>
      </c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5"/>
      <c r="X64" s="455"/>
      <c r="Y64" s="455"/>
      <c r="Z64" s="455"/>
      <c r="AA64" s="455"/>
      <c r="AB64" s="455"/>
      <c r="AC64" s="445">
        <f>Cronograma!X65</f>
        <v>0</v>
      </c>
      <c r="AD64" s="446"/>
      <c r="AE64" s="448">
        <f>Cronograma!Y65</f>
        <v>0</v>
      </c>
      <c r="AF64" s="448"/>
      <c r="AG64" s="448"/>
      <c r="AH64" s="448"/>
      <c r="AI64" s="448"/>
      <c r="AJ64" s="448"/>
      <c r="AK64" s="447">
        <f>Cronograma!BQ65</f>
        <v>0</v>
      </c>
      <c r="AL64" s="447"/>
      <c r="AM64" s="447"/>
      <c r="AN64" s="447"/>
      <c r="AO64" s="447"/>
      <c r="AP64" s="447"/>
      <c r="AQ64" s="447"/>
      <c r="AR64" s="447"/>
      <c r="AS64" s="597"/>
      <c r="AT64" s="598"/>
      <c r="AU64" s="598"/>
      <c r="AV64" s="598"/>
      <c r="AW64" s="598"/>
      <c r="AX64" s="598"/>
      <c r="AY64" s="598"/>
      <c r="AZ64" s="598"/>
      <c r="BA64" s="447">
        <f>AK64+Mês07!BA64</f>
        <v>0</v>
      </c>
      <c r="BB64" s="465"/>
      <c r="BC64" s="465"/>
      <c r="BD64" s="465"/>
      <c r="BE64" s="465"/>
      <c r="BF64" s="465"/>
      <c r="BG64" s="465"/>
      <c r="BH64" s="465"/>
      <c r="BI64" s="447">
        <f>AS64+Mês07!BI64</f>
        <v>0</v>
      </c>
      <c r="BJ64" s="465"/>
      <c r="BK64" s="465"/>
      <c r="BL64" s="465"/>
      <c r="BM64" s="465"/>
      <c r="BN64" s="465"/>
      <c r="BO64" s="465"/>
      <c r="BP64" s="471"/>
    </row>
    <row r="65" spans="2:68" s="158" customFormat="1" ht="14.25" customHeight="1" hidden="1">
      <c r="B65" s="472">
        <f>Cronograma!B66</f>
        <v>0</v>
      </c>
      <c r="C65" s="473"/>
      <c r="D65" s="474"/>
      <c r="E65" s="454">
        <f>Cronograma!E66</f>
        <v>0</v>
      </c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45">
        <f>Cronograma!X66</f>
        <v>0</v>
      </c>
      <c r="AD65" s="446"/>
      <c r="AE65" s="448">
        <f>Cronograma!Y66</f>
        <v>0</v>
      </c>
      <c r="AF65" s="448"/>
      <c r="AG65" s="448"/>
      <c r="AH65" s="448"/>
      <c r="AI65" s="448"/>
      <c r="AJ65" s="448"/>
      <c r="AK65" s="447">
        <f>Cronograma!BQ66</f>
        <v>0</v>
      </c>
      <c r="AL65" s="447"/>
      <c r="AM65" s="447"/>
      <c r="AN65" s="447"/>
      <c r="AO65" s="447"/>
      <c r="AP65" s="447"/>
      <c r="AQ65" s="447"/>
      <c r="AR65" s="447"/>
      <c r="AS65" s="597"/>
      <c r="AT65" s="598"/>
      <c r="AU65" s="598"/>
      <c r="AV65" s="598"/>
      <c r="AW65" s="598"/>
      <c r="AX65" s="598"/>
      <c r="AY65" s="598"/>
      <c r="AZ65" s="598"/>
      <c r="BA65" s="447">
        <f>AK65+Mês07!BA65</f>
        <v>0</v>
      </c>
      <c r="BB65" s="465"/>
      <c r="BC65" s="465"/>
      <c r="BD65" s="465"/>
      <c r="BE65" s="465"/>
      <c r="BF65" s="465"/>
      <c r="BG65" s="465"/>
      <c r="BH65" s="465"/>
      <c r="BI65" s="447">
        <f>AS65+Mês07!BI65</f>
        <v>0</v>
      </c>
      <c r="BJ65" s="465"/>
      <c r="BK65" s="465"/>
      <c r="BL65" s="465"/>
      <c r="BM65" s="465"/>
      <c r="BN65" s="465"/>
      <c r="BO65" s="465"/>
      <c r="BP65" s="471"/>
    </row>
    <row r="66" spans="2:68" s="158" customFormat="1" ht="14.25" customHeight="1" hidden="1">
      <c r="B66" s="472">
        <f>Cronograma!B67</f>
        <v>0</v>
      </c>
      <c r="C66" s="473"/>
      <c r="D66" s="474"/>
      <c r="E66" s="454">
        <f>Cronograma!E67</f>
        <v>0</v>
      </c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45">
        <f>Cronograma!X67</f>
        <v>0</v>
      </c>
      <c r="AD66" s="446"/>
      <c r="AE66" s="448">
        <f>Cronograma!Y67</f>
        <v>0</v>
      </c>
      <c r="AF66" s="448"/>
      <c r="AG66" s="448"/>
      <c r="AH66" s="448"/>
      <c r="AI66" s="448"/>
      <c r="AJ66" s="448"/>
      <c r="AK66" s="447">
        <f>Cronograma!BQ67</f>
        <v>0</v>
      </c>
      <c r="AL66" s="447"/>
      <c r="AM66" s="447"/>
      <c r="AN66" s="447"/>
      <c r="AO66" s="447"/>
      <c r="AP66" s="447"/>
      <c r="AQ66" s="447"/>
      <c r="AR66" s="447"/>
      <c r="AS66" s="597"/>
      <c r="AT66" s="598"/>
      <c r="AU66" s="598"/>
      <c r="AV66" s="598"/>
      <c r="AW66" s="598"/>
      <c r="AX66" s="598"/>
      <c r="AY66" s="598"/>
      <c r="AZ66" s="598"/>
      <c r="BA66" s="447">
        <f>AK66+Mês07!BA66</f>
        <v>0</v>
      </c>
      <c r="BB66" s="465"/>
      <c r="BC66" s="465"/>
      <c r="BD66" s="465"/>
      <c r="BE66" s="465"/>
      <c r="BF66" s="465"/>
      <c r="BG66" s="465"/>
      <c r="BH66" s="465"/>
      <c r="BI66" s="447">
        <f>AS66+Mês07!BI66</f>
        <v>0</v>
      </c>
      <c r="BJ66" s="465"/>
      <c r="BK66" s="465"/>
      <c r="BL66" s="465"/>
      <c r="BM66" s="465"/>
      <c r="BN66" s="465"/>
      <c r="BO66" s="465"/>
      <c r="BP66" s="471"/>
    </row>
    <row r="67" spans="2:68" s="158" customFormat="1" ht="14.25" customHeight="1" hidden="1">
      <c r="B67" s="472">
        <f>Cronograma!B68</f>
        <v>0</v>
      </c>
      <c r="C67" s="473"/>
      <c r="D67" s="474"/>
      <c r="E67" s="454">
        <f>Cronograma!E68</f>
        <v>0</v>
      </c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T67" s="455"/>
      <c r="U67" s="455"/>
      <c r="V67" s="455"/>
      <c r="W67" s="455"/>
      <c r="X67" s="455"/>
      <c r="Y67" s="455"/>
      <c r="Z67" s="455"/>
      <c r="AA67" s="455"/>
      <c r="AB67" s="455"/>
      <c r="AC67" s="445">
        <f>Cronograma!X68</f>
        <v>0</v>
      </c>
      <c r="AD67" s="446"/>
      <c r="AE67" s="448">
        <f>Cronograma!Y68</f>
        <v>0</v>
      </c>
      <c r="AF67" s="448"/>
      <c r="AG67" s="448"/>
      <c r="AH67" s="448"/>
      <c r="AI67" s="448"/>
      <c r="AJ67" s="448"/>
      <c r="AK67" s="447">
        <f>Cronograma!BQ68</f>
        <v>0</v>
      </c>
      <c r="AL67" s="447"/>
      <c r="AM67" s="447"/>
      <c r="AN67" s="447"/>
      <c r="AO67" s="447"/>
      <c r="AP67" s="447"/>
      <c r="AQ67" s="447"/>
      <c r="AR67" s="447"/>
      <c r="AS67" s="597"/>
      <c r="AT67" s="598"/>
      <c r="AU67" s="598"/>
      <c r="AV67" s="598"/>
      <c r="AW67" s="598"/>
      <c r="AX67" s="598"/>
      <c r="AY67" s="598"/>
      <c r="AZ67" s="598"/>
      <c r="BA67" s="447">
        <f>AK67+Mês07!BA67</f>
        <v>0</v>
      </c>
      <c r="BB67" s="465"/>
      <c r="BC67" s="465"/>
      <c r="BD67" s="465"/>
      <c r="BE67" s="465"/>
      <c r="BF67" s="465"/>
      <c r="BG67" s="465"/>
      <c r="BH67" s="465"/>
      <c r="BI67" s="447">
        <f>AS67+Mês07!BI67</f>
        <v>0</v>
      </c>
      <c r="BJ67" s="465"/>
      <c r="BK67" s="465"/>
      <c r="BL67" s="465"/>
      <c r="BM67" s="465"/>
      <c r="BN67" s="465"/>
      <c r="BO67" s="465"/>
      <c r="BP67" s="471"/>
    </row>
    <row r="68" spans="2:68" s="158" customFormat="1" ht="14.25" customHeight="1" hidden="1">
      <c r="B68" s="472">
        <f>Cronograma!B69</f>
        <v>0</v>
      </c>
      <c r="C68" s="473"/>
      <c r="D68" s="474"/>
      <c r="E68" s="454">
        <f>Cronograma!E69</f>
        <v>0</v>
      </c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5"/>
      <c r="R68" s="455"/>
      <c r="S68" s="455"/>
      <c r="T68" s="455"/>
      <c r="U68" s="455"/>
      <c r="V68" s="455"/>
      <c r="W68" s="455"/>
      <c r="X68" s="455"/>
      <c r="Y68" s="455"/>
      <c r="Z68" s="455"/>
      <c r="AA68" s="455"/>
      <c r="AB68" s="455"/>
      <c r="AC68" s="445">
        <f>Cronograma!X69</f>
        <v>0</v>
      </c>
      <c r="AD68" s="446"/>
      <c r="AE68" s="448">
        <f>Cronograma!Y69</f>
        <v>0</v>
      </c>
      <c r="AF68" s="448"/>
      <c r="AG68" s="448"/>
      <c r="AH68" s="448"/>
      <c r="AI68" s="448"/>
      <c r="AJ68" s="448"/>
      <c r="AK68" s="447">
        <f>Cronograma!BQ69</f>
        <v>0</v>
      </c>
      <c r="AL68" s="447"/>
      <c r="AM68" s="447"/>
      <c r="AN68" s="447"/>
      <c r="AO68" s="447"/>
      <c r="AP68" s="447"/>
      <c r="AQ68" s="447"/>
      <c r="AR68" s="447"/>
      <c r="AS68" s="597"/>
      <c r="AT68" s="598"/>
      <c r="AU68" s="598"/>
      <c r="AV68" s="598"/>
      <c r="AW68" s="598"/>
      <c r="AX68" s="598"/>
      <c r="AY68" s="598"/>
      <c r="AZ68" s="598"/>
      <c r="BA68" s="447">
        <f>AK68+Mês07!BA68</f>
        <v>0</v>
      </c>
      <c r="BB68" s="465"/>
      <c r="BC68" s="465"/>
      <c r="BD68" s="465"/>
      <c r="BE68" s="465"/>
      <c r="BF68" s="465"/>
      <c r="BG68" s="465"/>
      <c r="BH68" s="465"/>
      <c r="BI68" s="447">
        <f>AS68+Mês07!BI68</f>
        <v>0</v>
      </c>
      <c r="BJ68" s="465"/>
      <c r="BK68" s="465"/>
      <c r="BL68" s="465"/>
      <c r="BM68" s="465"/>
      <c r="BN68" s="465"/>
      <c r="BO68" s="465"/>
      <c r="BP68" s="471"/>
    </row>
    <row r="69" spans="2:68" s="158" customFormat="1" ht="14.25" customHeight="1" hidden="1">
      <c r="B69" s="472">
        <f>Cronograma!B70</f>
        <v>0</v>
      </c>
      <c r="C69" s="473"/>
      <c r="D69" s="474"/>
      <c r="E69" s="454">
        <f>Cronograma!E70</f>
        <v>0</v>
      </c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455"/>
      <c r="U69" s="455"/>
      <c r="V69" s="455"/>
      <c r="W69" s="455"/>
      <c r="X69" s="455"/>
      <c r="Y69" s="455"/>
      <c r="Z69" s="455"/>
      <c r="AA69" s="455"/>
      <c r="AB69" s="455"/>
      <c r="AC69" s="445">
        <f>Cronograma!X70</f>
        <v>0</v>
      </c>
      <c r="AD69" s="446"/>
      <c r="AE69" s="448">
        <f>Cronograma!Y70</f>
        <v>0</v>
      </c>
      <c r="AF69" s="448"/>
      <c r="AG69" s="448"/>
      <c r="AH69" s="448"/>
      <c r="AI69" s="448"/>
      <c r="AJ69" s="448"/>
      <c r="AK69" s="447">
        <f>Cronograma!BQ70</f>
        <v>0</v>
      </c>
      <c r="AL69" s="447"/>
      <c r="AM69" s="447"/>
      <c r="AN69" s="447"/>
      <c r="AO69" s="447"/>
      <c r="AP69" s="447"/>
      <c r="AQ69" s="447"/>
      <c r="AR69" s="447"/>
      <c r="AS69" s="597"/>
      <c r="AT69" s="598"/>
      <c r="AU69" s="598"/>
      <c r="AV69" s="598"/>
      <c r="AW69" s="598"/>
      <c r="AX69" s="598"/>
      <c r="AY69" s="598"/>
      <c r="AZ69" s="598"/>
      <c r="BA69" s="447">
        <f>AK69+Mês07!BA69</f>
        <v>0</v>
      </c>
      <c r="BB69" s="465"/>
      <c r="BC69" s="465"/>
      <c r="BD69" s="465"/>
      <c r="BE69" s="465"/>
      <c r="BF69" s="465"/>
      <c r="BG69" s="465"/>
      <c r="BH69" s="465"/>
      <c r="BI69" s="447">
        <f>AS69+Mês07!BI69</f>
        <v>0</v>
      </c>
      <c r="BJ69" s="465"/>
      <c r="BK69" s="465"/>
      <c r="BL69" s="465"/>
      <c r="BM69" s="465"/>
      <c r="BN69" s="465"/>
      <c r="BO69" s="465"/>
      <c r="BP69" s="471"/>
    </row>
    <row r="70" spans="2:68" s="158" customFormat="1" ht="14.25" customHeight="1" hidden="1">
      <c r="B70" s="472">
        <f>Cronograma!B71</f>
        <v>0</v>
      </c>
      <c r="C70" s="473"/>
      <c r="D70" s="474"/>
      <c r="E70" s="454">
        <f>Cronograma!E71</f>
        <v>0</v>
      </c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455"/>
      <c r="U70" s="455"/>
      <c r="V70" s="455"/>
      <c r="W70" s="455"/>
      <c r="X70" s="455"/>
      <c r="Y70" s="455"/>
      <c r="Z70" s="455"/>
      <c r="AA70" s="455"/>
      <c r="AB70" s="455"/>
      <c r="AC70" s="445">
        <f>Cronograma!X71</f>
        <v>0</v>
      </c>
      <c r="AD70" s="446"/>
      <c r="AE70" s="448">
        <f>Cronograma!Y71</f>
        <v>0</v>
      </c>
      <c r="AF70" s="448"/>
      <c r="AG70" s="448"/>
      <c r="AH70" s="448"/>
      <c r="AI70" s="448"/>
      <c r="AJ70" s="448"/>
      <c r="AK70" s="447">
        <f>Cronograma!BQ71</f>
        <v>0</v>
      </c>
      <c r="AL70" s="447"/>
      <c r="AM70" s="447"/>
      <c r="AN70" s="447"/>
      <c r="AO70" s="447"/>
      <c r="AP70" s="447"/>
      <c r="AQ70" s="447"/>
      <c r="AR70" s="447"/>
      <c r="AS70" s="597"/>
      <c r="AT70" s="598"/>
      <c r="AU70" s="598"/>
      <c r="AV70" s="598"/>
      <c r="AW70" s="598"/>
      <c r="AX70" s="598"/>
      <c r="AY70" s="598"/>
      <c r="AZ70" s="598"/>
      <c r="BA70" s="447">
        <f>AK70+Mês07!BA70</f>
        <v>0</v>
      </c>
      <c r="BB70" s="465"/>
      <c r="BC70" s="465"/>
      <c r="BD70" s="465"/>
      <c r="BE70" s="465"/>
      <c r="BF70" s="465"/>
      <c r="BG70" s="465"/>
      <c r="BH70" s="465"/>
      <c r="BI70" s="447">
        <f>AS70+Mês07!BI70</f>
        <v>0</v>
      </c>
      <c r="BJ70" s="465"/>
      <c r="BK70" s="465"/>
      <c r="BL70" s="465"/>
      <c r="BM70" s="465"/>
      <c r="BN70" s="465"/>
      <c r="BO70" s="465"/>
      <c r="BP70" s="471"/>
    </row>
    <row r="71" spans="2:68" s="158" customFormat="1" ht="14.25" customHeight="1" hidden="1">
      <c r="B71" s="472">
        <f>Cronograma!B72</f>
        <v>0</v>
      </c>
      <c r="C71" s="473"/>
      <c r="D71" s="474"/>
      <c r="E71" s="454">
        <f>Cronograma!E72</f>
        <v>0</v>
      </c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455"/>
      <c r="AA71" s="455"/>
      <c r="AB71" s="455"/>
      <c r="AC71" s="445">
        <f>Cronograma!X72</f>
        <v>0</v>
      </c>
      <c r="AD71" s="446"/>
      <c r="AE71" s="448">
        <f>Cronograma!Y72</f>
        <v>0</v>
      </c>
      <c r="AF71" s="448"/>
      <c r="AG71" s="448"/>
      <c r="AH71" s="448"/>
      <c r="AI71" s="448"/>
      <c r="AJ71" s="448"/>
      <c r="AK71" s="447">
        <f>Cronograma!BQ72</f>
        <v>0</v>
      </c>
      <c r="AL71" s="447"/>
      <c r="AM71" s="447"/>
      <c r="AN71" s="447"/>
      <c r="AO71" s="447"/>
      <c r="AP71" s="447"/>
      <c r="AQ71" s="447"/>
      <c r="AR71" s="447"/>
      <c r="AS71" s="597"/>
      <c r="AT71" s="598"/>
      <c r="AU71" s="598"/>
      <c r="AV71" s="598"/>
      <c r="AW71" s="598"/>
      <c r="AX71" s="598"/>
      <c r="AY71" s="598"/>
      <c r="AZ71" s="598"/>
      <c r="BA71" s="447">
        <f>AK71+Mês07!BA71</f>
        <v>0</v>
      </c>
      <c r="BB71" s="465"/>
      <c r="BC71" s="465"/>
      <c r="BD71" s="465"/>
      <c r="BE71" s="465"/>
      <c r="BF71" s="465"/>
      <c r="BG71" s="465"/>
      <c r="BH71" s="465"/>
      <c r="BI71" s="447">
        <f>AS71+Mês07!BI71</f>
        <v>0</v>
      </c>
      <c r="BJ71" s="465"/>
      <c r="BK71" s="465"/>
      <c r="BL71" s="465"/>
      <c r="BM71" s="465"/>
      <c r="BN71" s="465"/>
      <c r="BO71" s="465"/>
      <c r="BP71" s="471"/>
    </row>
    <row r="72" spans="2:68" s="158" customFormat="1" ht="14.25" customHeight="1" hidden="1">
      <c r="B72" s="472">
        <f>Cronograma!B73</f>
        <v>0</v>
      </c>
      <c r="C72" s="473"/>
      <c r="D72" s="474"/>
      <c r="E72" s="454">
        <f>Cronograma!E73</f>
        <v>0</v>
      </c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455"/>
      <c r="AA72" s="455"/>
      <c r="AB72" s="455"/>
      <c r="AC72" s="445">
        <f>Cronograma!X73</f>
        <v>0</v>
      </c>
      <c r="AD72" s="446"/>
      <c r="AE72" s="448">
        <f>Cronograma!Y73</f>
        <v>0</v>
      </c>
      <c r="AF72" s="448"/>
      <c r="AG72" s="448"/>
      <c r="AH72" s="448"/>
      <c r="AI72" s="448"/>
      <c r="AJ72" s="448"/>
      <c r="AK72" s="447">
        <f>Cronograma!BQ73</f>
        <v>0</v>
      </c>
      <c r="AL72" s="447"/>
      <c r="AM72" s="447"/>
      <c r="AN72" s="447"/>
      <c r="AO72" s="447"/>
      <c r="AP72" s="447"/>
      <c r="AQ72" s="447"/>
      <c r="AR72" s="447"/>
      <c r="AS72" s="597"/>
      <c r="AT72" s="598"/>
      <c r="AU72" s="598"/>
      <c r="AV72" s="598"/>
      <c r="AW72" s="598"/>
      <c r="AX72" s="598"/>
      <c r="AY72" s="598"/>
      <c r="AZ72" s="598"/>
      <c r="BA72" s="447">
        <f>AK72+Mês07!BA72</f>
        <v>0</v>
      </c>
      <c r="BB72" s="465"/>
      <c r="BC72" s="465"/>
      <c r="BD72" s="465"/>
      <c r="BE72" s="465"/>
      <c r="BF72" s="465"/>
      <c r="BG72" s="465"/>
      <c r="BH72" s="465"/>
      <c r="BI72" s="447">
        <f>AS72+Mês07!BI72</f>
        <v>0</v>
      </c>
      <c r="BJ72" s="465"/>
      <c r="BK72" s="465"/>
      <c r="BL72" s="465"/>
      <c r="BM72" s="465"/>
      <c r="BN72" s="465"/>
      <c r="BO72" s="465"/>
      <c r="BP72" s="471"/>
    </row>
    <row r="73" spans="2:68" s="158" customFormat="1" ht="14.25" customHeight="1" hidden="1">
      <c r="B73" s="472">
        <f>Cronograma!B74</f>
        <v>0</v>
      </c>
      <c r="C73" s="473"/>
      <c r="D73" s="474"/>
      <c r="E73" s="454">
        <f>Cronograma!E74</f>
        <v>0</v>
      </c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455"/>
      <c r="AA73" s="455"/>
      <c r="AB73" s="455"/>
      <c r="AC73" s="445">
        <f>Cronograma!X74</f>
        <v>0</v>
      </c>
      <c r="AD73" s="446"/>
      <c r="AE73" s="448">
        <f>Cronograma!Y74</f>
        <v>0</v>
      </c>
      <c r="AF73" s="448"/>
      <c r="AG73" s="448"/>
      <c r="AH73" s="448"/>
      <c r="AI73" s="448"/>
      <c r="AJ73" s="448"/>
      <c r="AK73" s="447">
        <f>Cronograma!BQ74</f>
        <v>0</v>
      </c>
      <c r="AL73" s="447"/>
      <c r="AM73" s="447"/>
      <c r="AN73" s="447"/>
      <c r="AO73" s="447"/>
      <c r="AP73" s="447"/>
      <c r="AQ73" s="447"/>
      <c r="AR73" s="447"/>
      <c r="AS73" s="597"/>
      <c r="AT73" s="598"/>
      <c r="AU73" s="598"/>
      <c r="AV73" s="598"/>
      <c r="AW73" s="598"/>
      <c r="AX73" s="598"/>
      <c r="AY73" s="598"/>
      <c r="AZ73" s="598"/>
      <c r="BA73" s="447">
        <f>AK73+Mês07!BA73</f>
        <v>0</v>
      </c>
      <c r="BB73" s="465"/>
      <c r="BC73" s="465"/>
      <c r="BD73" s="465"/>
      <c r="BE73" s="465"/>
      <c r="BF73" s="465"/>
      <c r="BG73" s="465"/>
      <c r="BH73" s="465"/>
      <c r="BI73" s="447">
        <f>AS73+Mês07!BI73</f>
        <v>0</v>
      </c>
      <c r="BJ73" s="465"/>
      <c r="BK73" s="465"/>
      <c r="BL73" s="465"/>
      <c r="BM73" s="465"/>
      <c r="BN73" s="465"/>
      <c r="BO73" s="465"/>
      <c r="BP73" s="471"/>
    </row>
    <row r="74" spans="2:68" s="158" customFormat="1" ht="14.25" customHeight="1" hidden="1">
      <c r="B74" s="472">
        <f>Cronograma!B75</f>
        <v>0</v>
      </c>
      <c r="C74" s="473"/>
      <c r="D74" s="474"/>
      <c r="E74" s="454">
        <f>Cronograma!E75</f>
        <v>0</v>
      </c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45">
        <f>Cronograma!X75</f>
        <v>0</v>
      </c>
      <c r="AD74" s="446"/>
      <c r="AE74" s="448">
        <f>Cronograma!Y75</f>
        <v>0</v>
      </c>
      <c r="AF74" s="448"/>
      <c r="AG74" s="448"/>
      <c r="AH74" s="448"/>
      <c r="AI74" s="448"/>
      <c r="AJ74" s="448"/>
      <c r="AK74" s="447">
        <f>Cronograma!BQ75</f>
        <v>0</v>
      </c>
      <c r="AL74" s="447"/>
      <c r="AM74" s="447"/>
      <c r="AN74" s="447"/>
      <c r="AO74" s="447"/>
      <c r="AP74" s="447"/>
      <c r="AQ74" s="447"/>
      <c r="AR74" s="447"/>
      <c r="AS74" s="597"/>
      <c r="AT74" s="598"/>
      <c r="AU74" s="598"/>
      <c r="AV74" s="598"/>
      <c r="AW74" s="598"/>
      <c r="AX74" s="598"/>
      <c r="AY74" s="598"/>
      <c r="AZ74" s="598"/>
      <c r="BA74" s="447">
        <f>AK74+Mês07!BA74</f>
        <v>0</v>
      </c>
      <c r="BB74" s="465"/>
      <c r="BC74" s="465"/>
      <c r="BD74" s="465"/>
      <c r="BE74" s="465"/>
      <c r="BF74" s="465"/>
      <c r="BG74" s="465"/>
      <c r="BH74" s="465"/>
      <c r="BI74" s="447">
        <f>AS74+Mês07!BI74</f>
        <v>0</v>
      </c>
      <c r="BJ74" s="465"/>
      <c r="BK74" s="465"/>
      <c r="BL74" s="465"/>
      <c r="BM74" s="465"/>
      <c r="BN74" s="465"/>
      <c r="BO74" s="465"/>
      <c r="BP74" s="471"/>
    </row>
    <row r="75" spans="2:68" s="158" customFormat="1" ht="14.25" customHeight="1" hidden="1">
      <c r="B75" s="472">
        <f>Cronograma!B76</f>
        <v>0</v>
      </c>
      <c r="C75" s="473"/>
      <c r="D75" s="474"/>
      <c r="E75" s="454">
        <f>Cronograma!E76</f>
        <v>0</v>
      </c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55"/>
      <c r="AA75" s="455"/>
      <c r="AB75" s="455"/>
      <c r="AC75" s="445">
        <f>Cronograma!X76</f>
        <v>0</v>
      </c>
      <c r="AD75" s="446"/>
      <c r="AE75" s="448">
        <f>Cronograma!Y76</f>
        <v>0</v>
      </c>
      <c r="AF75" s="448"/>
      <c r="AG75" s="448"/>
      <c r="AH75" s="448"/>
      <c r="AI75" s="448"/>
      <c r="AJ75" s="448"/>
      <c r="AK75" s="447">
        <f>Cronograma!BQ76</f>
        <v>0</v>
      </c>
      <c r="AL75" s="447"/>
      <c r="AM75" s="447"/>
      <c r="AN75" s="447"/>
      <c r="AO75" s="447"/>
      <c r="AP75" s="447"/>
      <c r="AQ75" s="447"/>
      <c r="AR75" s="447"/>
      <c r="AS75" s="597"/>
      <c r="AT75" s="598"/>
      <c r="AU75" s="598"/>
      <c r="AV75" s="598"/>
      <c r="AW75" s="598"/>
      <c r="AX75" s="598"/>
      <c r="AY75" s="598"/>
      <c r="AZ75" s="598"/>
      <c r="BA75" s="447">
        <f>AK75+Mês07!BA75</f>
        <v>0</v>
      </c>
      <c r="BB75" s="465"/>
      <c r="BC75" s="465"/>
      <c r="BD75" s="465"/>
      <c r="BE75" s="465"/>
      <c r="BF75" s="465"/>
      <c r="BG75" s="465"/>
      <c r="BH75" s="465"/>
      <c r="BI75" s="447">
        <f>AS75+Mês07!BI75</f>
        <v>0</v>
      </c>
      <c r="BJ75" s="465"/>
      <c r="BK75" s="465"/>
      <c r="BL75" s="465"/>
      <c r="BM75" s="465"/>
      <c r="BN75" s="465"/>
      <c r="BO75" s="465"/>
      <c r="BP75" s="471"/>
    </row>
    <row r="76" spans="2:68" s="158" customFormat="1" ht="14.25" customHeight="1" hidden="1">
      <c r="B76" s="472">
        <f>Cronograma!B77</f>
        <v>0</v>
      </c>
      <c r="C76" s="473"/>
      <c r="D76" s="474"/>
      <c r="E76" s="454">
        <f>Cronograma!E77</f>
        <v>0</v>
      </c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455"/>
      <c r="AA76" s="455"/>
      <c r="AB76" s="455"/>
      <c r="AC76" s="445">
        <f>Cronograma!X77</f>
        <v>0</v>
      </c>
      <c r="AD76" s="446"/>
      <c r="AE76" s="448">
        <f>Cronograma!Y77</f>
        <v>0</v>
      </c>
      <c r="AF76" s="448"/>
      <c r="AG76" s="448"/>
      <c r="AH76" s="448"/>
      <c r="AI76" s="448"/>
      <c r="AJ76" s="448"/>
      <c r="AK76" s="447">
        <f>Cronograma!BQ77</f>
        <v>0</v>
      </c>
      <c r="AL76" s="447"/>
      <c r="AM76" s="447"/>
      <c r="AN76" s="447"/>
      <c r="AO76" s="447"/>
      <c r="AP76" s="447"/>
      <c r="AQ76" s="447"/>
      <c r="AR76" s="447"/>
      <c r="AS76" s="597"/>
      <c r="AT76" s="598"/>
      <c r="AU76" s="598"/>
      <c r="AV76" s="598"/>
      <c r="AW76" s="598"/>
      <c r="AX76" s="598"/>
      <c r="AY76" s="598"/>
      <c r="AZ76" s="598"/>
      <c r="BA76" s="447">
        <f>AK76+Mês07!BA76</f>
        <v>0</v>
      </c>
      <c r="BB76" s="465"/>
      <c r="BC76" s="465"/>
      <c r="BD76" s="465"/>
      <c r="BE76" s="465"/>
      <c r="BF76" s="465"/>
      <c r="BG76" s="465"/>
      <c r="BH76" s="465"/>
      <c r="BI76" s="447">
        <f>AS76+Mês07!BI76</f>
        <v>0</v>
      </c>
      <c r="BJ76" s="465"/>
      <c r="BK76" s="465"/>
      <c r="BL76" s="465"/>
      <c r="BM76" s="465"/>
      <c r="BN76" s="465"/>
      <c r="BO76" s="465"/>
      <c r="BP76" s="471"/>
    </row>
    <row r="77" spans="2:68" s="158" customFormat="1" ht="14.25" customHeight="1" hidden="1">
      <c r="B77" s="472">
        <f>Cronograma!B78</f>
        <v>0</v>
      </c>
      <c r="C77" s="473"/>
      <c r="D77" s="474"/>
      <c r="E77" s="454">
        <f>Cronograma!E78</f>
        <v>0</v>
      </c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455"/>
      <c r="Z77" s="455"/>
      <c r="AA77" s="455"/>
      <c r="AB77" s="455"/>
      <c r="AC77" s="445">
        <f>Cronograma!X78</f>
        <v>0</v>
      </c>
      <c r="AD77" s="446"/>
      <c r="AE77" s="448">
        <f>Cronograma!Y78</f>
        <v>0</v>
      </c>
      <c r="AF77" s="448"/>
      <c r="AG77" s="448"/>
      <c r="AH77" s="448"/>
      <c r="AI77" s="448"/>
      <c r="AJ77" s="448"/>
      <c r="AK77" s="447">
        <f>Cronograma!BQ78</f>
        <v>0</v>
      </c>
      <c r="AL77" s="447"/>
      <c r="AM77" s="447"/>
      <c r="AN77" s="447"/>
      <c r="AO77" s="447"/>
      <c r="AP77" s="447"/>
      <c r="AQ77" s="447"/>
      <c r="AR77" s="447"/>
      <c r="AS77" s="597"/>
      <c r="AT77" s="598"/>
      <c r="AU77" s="598"/>
      <c r="AV77" s="598"/>
      <c r="AW77" s="598"/>
      <c r="AX77" s="598"/>
      <c r="AY77" s="598"/>
      <c r="AZ77" s="598"/>
      <c r="BA77" s="447">
        <f>AK77+Mês07!BA77</f>
        <v>0</v>
      </c>
      <c r="BB77" s="465"/>
      <c r="BC77" s="465"/>
      <c r="BD77" s="465"/>
      <c r="BE77" s="465"/>
      <c r="BF77" s="465"/>
      <c r="BG77" s="465"/>
      <c r="BH77" s="465"/>
      <c r="BI77" s="447">
        <f>AS77+Mês07!BI77</f>
        <v>0</v>
      </c>
      <c r="BJ77" s="465"/>
      <c r="BK77" s="465"/>
      <c r="BL77" s="465"/>
      <c r="BM77" s="465"/>
      <c r="BN77" s="465"/>
      <c r="BO77" s="465"/>
      <c r="BP77" s="471"/>
    </row>
    <row r="78" spans="2:68" s="158" customFormat="1" ht="14.25" customHeight="1" hidden="1">
      <c r="B78" s="472">
        <f>Cronograma!B79</f>
        <v>0</v>
      </c>
      <c r="C78" s="473"/>
      <c r="D78" s="474"/>
      <c r="E78" s="454">
        <f>Cronograma!E79</f>
        <v>0</v>
      </c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5"/>
      <c r="AC78" s="445">
        <f>Cronograma!X79</f>
        <v>0</v>
      </c>
      <c r="AD78" s="446"/>
      <c r="AE78" s="448">
        <f>Cronograma!Y79</f>
        <v>0</v>
      </c>
      <c r="AF78" s="448"/>
      <c r="AG78" s="448"/>
      <c r="AH78" s="448"/>
      <c r="AI78" s="448"/>
      <c r="AJ78" s="448"/>
      <c r="AK78" s="447">
        <f>Cronograma!BQ79</f>
        <v>0</v>
      </c>
      <c r="AL78" s="447"/>
      <c r="AM78" s="447"/>
      <c r="AN78" s="447"/>
      <c r="AO78" s="447"/>
      <c r="AP78" s="447"/>
      <c r="AQ78" s="447"/>
      <c r="AR78" s="447"/>
      <c r="AS78" s="597"/>
      <c r="AT78" s="598"/>
      <c r="AU78" s="598"/>
      <c r="AV78" s="598"/>
      <c r="AW78" s="598"/>
      <c r="AX78" s="598"/>
      <c r="AY78" s="598"/>
      <c r="AZ78" s="598"/>
      <c r="BA78" s="447">
        <f>AK78+Mês07!BA78</f>
        <v>0</v>
      </c>
      <c r="BB78" s="465"/>
      <c r="BC78" s="465"/>
      <c r="BD78" s="465"/>
      <c r="BE78" s="465"/>
      <c r="BF78" s="465"/>
      <c r="BG78" s="465"/>
      <c r="BH78" s="465"/>
      <c r="BI78" s="447">
        <f>AS78+Mês07!BI78</f>
        <v>0</v>
      </c>
      <c r="BJ78" s="465"/>
      <c r="BK78" s="465"/>
      <c r="BL78" s="465"/>
      <c r="BM78" s="465"/>
      <c r="BN78" s="465"/>
      <c r="BO78" s="465"/>
      <c r="BP78" s="471"/>
    </row>
    <row r="79" spans="2:68" s="158" customFormat="1" ht="14.25" customHeight="1" hidden="1" thickBot="1">
      <c r="B79" s="472">
        <f>Cronograma!B80</f>
        <v>0</v>
      </c>
      <c r="C79" s="473"/>
      <c r="D79" s="474"/>
      <c r="E79" s="454">
        <f>Cronograma!E80</f>
        <v>0</v>
      </c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5"/>
      <c r="W79" s="455"/>
      <c r="X79" s="455"/>
      <c r="Y79" s="455"/>
      <c r="Z79" s="455"/>
      <c r="AA79" s="455"/>
      <c r="AB79" s="455"/>
      <c r="AC79" s="445">
        <f>Cronograma!X80</f>
        <v>0</v>
      </c>
      <c r="AD79" s="446"/>
      <c r="AE79" s="448">
        <f>Cronograma!Y80</f>
        <v>0</v>
      </c>
      <c r="AF79" s="448"/>
      <c r="AG79" s="448"/>
      <c r="AH79" s="448"/>
      <c r="AI79" s="448"/>
      <c r="AJ79" s="448"/>
      <c r="AK79" s="447">
        <f>Cronograma!BQ80</f>
        <v>0</v>
      </c>
      <c r="AL79" s="447"/>
      <c r="AM79" s="447"/>
      <c r="AN79" s="447"/>
      <c r="AO79" s="447"/>
      <c r="AP79" s="447"/>
      <c r="AQ79" s="447"/>
      <c r="AR79" s="447"/>
      <c r="AS79" s="597"/>
      <c r="AT79" s="598"/>
      <c r="AU79" s="598"/>
      <c r="AV79" s="598"/>
      <c r="AW79" s="598"/>
      <c r="AX79" s="598"/>
      <c r="AY79" s="598"/>
      <c r="AZ79" s="598"/>
      <c r="BA79" s="447">
        <f>AK79+Mês07!BA79</f>
        <v>0</v>
      </c>
      <c r="BB79" s="465"/>
      <c r="BC79" s="465"/>
      <c r="BD79" s="465"/>
      <c r="BE79" s="465"/>
      <c r="BF79" s="465"/>
      <c r="BG79" s="465"/>
      <c r="BH79" s="465"/>
      <c r="BI79" s="447">
        <f>AS79+Mês07!BI79</f>
        <v>0</v>
      </c>
      <c r="BJ79" s="465"/>
      <c r="BK79" s="465"/>
      <c r="BL79" s="465"/>
      <c r="BM79" s="465"/>
      <c r="BN79" s="465"/>
      <c r="BO79" s="465"/>
      <c r="BP79" s="471"/>
    </row>
    <row r="80" spans="2:68" s="187" customFormat="1" ht="18" customHeight="1" thickBot="1">
      <c r="B80" s="65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7"/>
      <c r="Y80" s="67"/>
      <c r="Z80" s="459" t="s">
        <v>21</v>
      </c>
      <c r="AA80" s="459"/>
      <c r="AB80" s="459"/>
      <c r="AC80" s="459"/>
      <c r="AD80" s="67"/>
      <c r="AE80" s="586">
        <f>SUM(AE13:AJ79)</f>
        <v>30605.489999999998</v>
      </c>
      <c r="AF80" s="592"/>
      <c r="AG80" s="592"/>
      <c r="AH80" s="592"/>
      <c r="AI80" s="592"/>
      <c r="AJ80" s="593"/>
      <c r="AK80" s="490">
        <f>IF(AE80=0,0,(SUMPRODUCT(AK13:AK79,AE13:AE79))/AE80/100)</f>
        <v>0</v>
      </c>
      <c r="AL80" s="491"/>
      <c r="AM80" s="491"/>
      <c r="AN80" s="491"/>
      <c r="AO80" s="491"/>
      <c r="AP80" s="491"/>
      <c r="AQ80" s="491"/>
      <c r="AR80" s="492"/>
      <c r="AS80" s="490">
        <f>IF(AE80=0,0,(SUMPRODUCT(AS13:AS79,AE13:AE79))/AE80/100)</f>
        <v>0</v>
      </c>
      <c r="AT80" s="491"/>
      <c r="AU80" s="491"/>
      <c r="AV80" s="491"/>
      <c r="AW80" s="491"/>
      <c r="AX80" s="491"/>
      <c r="AY80" s="491"/>
      <c r="AZ80" s="492"/>
      <c r="BA80" s="490">
        <f>IF(AE80=0,0,(SUMPRODUCT(BA13:BA79,AE13:AE79))/AE80/100)</f>
        <v>1.0368075713213545</v>
      </c>
      <c r="BB80" s="491"/>
      <c r="BC80" s="491"/>
      <c r="BD80" s="491"/>
      <c r="BE80" s="491"/>
      <c r="BF80" s="491"/>
      <c r="BG80" s="491"/>
      <c r="BH80" s="492"/>
      <c r="BI80" s="490">
        <f>IF(AE80=0,0,(SUMPRODUCT(BI13:BI79,AE13:AE79))/AE80/100)</f>
        <v>0.2098296743492753</v>
      </c>
      <c r="BJ80" s="491"/>
      <c r="BK80" s="491"/>
      <c r="BL80" s="491"/>
      <c r="BM80" s="491"/>
      <c r="BN80" s="491"/>
      <c r="BO80" s="491"/>
      <c r="BP80" s="503"/>
    </row>
    <row r="81" spans="6:7" s="158" customFormat="1" ht="12.75" customHeight="1">
      <c r="F81" s="160"/>
      <c r="G81" s="161"/>
    </row>
    <row r="82" spans="2:68" s="158" customFormat="1" ht="12.75" customHeight="1">
      <c r="B82" s="176"/>
      <c r="C82" s="177"/>
      <c r="D82" s="177"/>
      <c r="E82" s="177"/>
      <c r="F82" s="188"/>
      <c r="G82" s="189"/>
      <c r="H82" s="177"/>
      <c r="I82" s="177"/>
      <c r="J82" s="177"/>
      <c r="K82" s="177"/>
      <c r="L82" s="177"/>
      <c r="M82" s="177"/>
      <c r="N82" s="190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91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90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9"/>
    </row>
    <row r="83" spans="2:68" s="158" customFormat="1" ht="12.75" customHeight="1">
      <c r="B83" s="180"/>
      <c r="C83" s="449"/>
      <c r="D83" s="450"/>
      <c r="E83" s="450"/>
      <c r="F83" s="450"/>
      <c r="G83" s="450"/>
      <c r="H83" s="450"/>
      <c r="I83" s="450"/>
      <c r="J83" s="450"/>
      <c r="K83" s="450"/>
      <c r="L83" s="450"/>
      <c r="M83" s="450"/>
      <c r="N83" s="192"/>
      <c r="O83" s="64"/>
      <c r="P83" s="568" t="str">
        <f>Mês01!P83</f>
        <v>JOSE MANUEL DE CARVALHO</v>
      </c>
      <c r="Q83" s="568"/>
      <c r="R83" s="568"/>
      <c r="S83" s="568"/>
      <c r="T83" s="568"/>
      <c r="U83" s="568"/>
      <c r="V83" s="568"/>
      <c r="W83" s="568"/>
      <c r="X83" s="568"/>
      <c r="Y83" s="568"/>
      <c r="Z83" s="568"/>
      <c r="AA83" s="568"/>
      <c r="AB83" s="568"/>
      <c r="AC83" s="568"/>
      <c r="AD83" s="568"/>
      <c r="AE83" s="568"/>
      <c r="AF83" s="193"/>
      <c r="AG83" s="194"/>
      <c r="AH83" s="568" t="str">
        <f>Mês01!AH83</f>
        <v>Angelo Marcos Vigilato</v>
      </c>
      <c r="AI83" s="577"/>
      <c r="AJ83" s="577"/>
      <c r="AK83" s="577"/>
      <c r="AL83" s="577"/>
      <c r="AM83" s="577"/>
      <c r="AN83" s="577"/>
      <c r="AO83" s="577"/>
      <c r="AP83" s="577"/>
      <c r="AQ83" s="577"/>
      <c r="AR83" s="577"/>
      <c r="AS83" s="577"/>
      <c r="AT83" s="577"/>
      <c r="AU83" s="577"/>
      <c r="AV83" s="577"/>
      <c r="AW83" s="577"/>
      <c r="AX83" s="195"/>
      <c r="AY83" s="193"/>
      <c r="AZ83" s="568">
        <f>Mês01!AZ83</f>
        <v>0</v>
      </c>
      <c r="BA83" s="568"/>
      <c r="BB83" s="568"/>
      <c r="BC83" s="568"/>
      <c r="BD83" s="568"/>
      <c r="BE83" s="568"/>
      <c r="BF83" s="568"/>
      <c r="BG83" s="568"/>
      <c r="BH83" s="568"/>
      <c r="BI83" s="568"/>
      <c r="BJ83" s="568"/>
      <c r="BK83" s="568"/>
      <c r="BL83" s="568"/>
      <c r="BM83" s="568"/>
      <c r="BN83" s="568"/>
      <c r="BO83" s="568"/>
      <c r="BP83" s="196"/>
    </row>
    <row r="84" spans="2:68" s="158" customFormat="1" ht="12.75" customHeight="1">
      <c r="B84" s="180"/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195"/>
      <c r="O84" s="64"/>
      <c r="P84" s="569"/>
      <c r="Q84" s="569"/>
      <c r="R84" s="569"/>
      <c r="S84" s="569"/>
      <c r="T84" s="569"/>
      <c r="U84" s="569"/>
      <c r="V84" s="569"/>
      <c r="W84" s="569"/>
      <c r="X84" s="569"/>
      <c r="Y84" s="569"/>
      <c r="Z84" s="569"/>
      <c r="AA84" s="569"/>
      <c r="AB84" s="569"/>
      <c r="AC84" s="569"/>
      <c r="AD84" s="569"/>
      <c r="AE84" s="569"/>
      <c r="AF84" s="193"/>
      <c r="AG84" s="194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69"/>
      <c r="AU84" s="569"/>
      <c r="AV84" s="569"/>
      <c r="AW84" s="569"/>
      <c r="AX84" s="195"/>
      <c r="AY84" s="193"/>
      <c r="AZ84" s="569"/>
      <c r="BA84" s="569"/>
      <c r="BB84" s="569"/>
      <c r="BC84" s="569"/>
      <c r="BD84" s="569"/>
      <c r="BE84" s="569"/>
      <c r="BF84" s="569"/>
      <c r="BG84" s="569"/>
      <c r="BH84" s="569"/>
      <c r="BI84" s="569"/>
      <c r="BJ84" s="569"/>
      <c r="BK84" s="569"/>
      <c r="BL84" s="569"/>
      <c r="BM84" s="569"/>
      <c r="BN84" s="569"/>
      <c r="BO84" s="569"/>
      <c r="BP84" s="196"/>
    </row>
    <row r="85" spans="2:68" s="158" customFormat="1" ht="12.75" customHeight="1">
      <c r="B85" s="456" t="s">
        <v>22</v>
      </c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8"/>
      <c r="O85" s="554" t="s">
        <v>2</v>
      </c>
      <c r="P85" s="554"/>
      <c r="Q85" s="554"/>
      <c r="R85" s="554"/>
      <c r="S85" s="554"/>
      <c r="T85" s="554"/>
      <c r="U85" s="554"/>
      <c r="V85" s="554"/>
      <c r="W85" s="554"/>
      <c r="X85" s="554"/>
      <c r="Y85" s="554"/>
      <c r="Z85" s="554"/>
      <c r="AA85" s="554"/>
      <c r="AB85" s="554"/>
      <c r="AC85" s="554"/>
      <c r="AD85" s="554"/>
      <c r="AE85" s="554"/>
      <c r="AF85" s="554"/>
      <c r="AG85" s="570" t="s">
        <v>0</v>
      </c>
      <c r="AH85" s="554"/>
      <c r="AI85" s="554"/>
      <c r="AJ85" s="554"/>
      <c r="AK85" s="554"/>
      <c r="AL85" s="554"/>
      <c r="AM85" s="554"/>
      <c r="AN85" s="554"/>
      <c r="AO85" s="554"/>
      <c r="AP85" s="554"/>
      <c r="AQ85" s="554"/>
      <c r="AR85" s="554"/>
      <c r="AS85" s="554"/>
      <c r="AT85" s="554"/>
      <c r="AU85" s="554"/>
      <c r="AV85" s="554"/>
      <c r="AW85" s="554"/>
      <c r="AX85" s="571"/>
      <c r="AY85" s="554" t="s">
        <v>23</v>
      </c>
      <c r="AZ85" s="554"/>
      <c r="BA85" s="554"/>
      <c r="BB85" s="554"/>
      <c r="BC85" s="554"/>
      <c r="BD85" s="554"/>
      <c r="BE85" s="554"/>
      <c r="BF85" s="554"/>
      <c r="BG85" s="554"/>
      <c r="BH85" s="554"/>
      <c r="BI85" s="554"/>
      <c r="BJ85" s="554"/>
      <c r="BK85" s="554"/>
      <c r="BL85" s="554"/>
      <c r="BM85" s="554"/>
      <c r="BN85" s="554"/>
      <c r="BO85" s="554"/>
      <c r="BP85" s="572"/>
    </row>
    <row r="86" spans="1:68" ht="12.75">
      <c r="A86" s="158"/>
      <c r="B86" s="158"/>
      <c r="C86" s="159"/>
      <c r="D86" s="158"/>
      <c r="E86" s="158"/>
      <c r="F86" s="160"/>
      <c r="G86" s="161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9"/>
    </row>
    <row r="87" spans="1:68" ht="20.25">
      <c r="A87" s="158"/>
      <c r="B87" s="463" t="s">
        <v>13</v>
      </c>
      <c r="C87" s="464"/>
      <c r="D87" s="464"/>
      <c r="E87" s="464"/>
      <c r="F87" s="464"/>
      <c r="G87" s="464"/>
      <c r="H87" s="464"/>
      <c r="I87" s="464"/>
      <c r="J87" s="464"/>
      <c r="K87" s="464"/>
      <c r="L87" s="464"/>
      <c r="M87" s="464"/>
      <c r="N87" s="464"/>
      <c r="O87" s="464"/>
      <c r="P87" s="464"/>
      <c r="Q87" s="464"/>
      <c r="R87" s="464"/>
      <c r="S87" s="464"/>
      <c r="T87" s="464"/>
      <c r="U87" s="464"/>
      <c r="V87" s="464"/>
      <c r="W87" s="464"/>
      <c r="X87" s="464"/>
      <c r="Y87" s="464"/>
      <c r="Z87" s="464"/>
      <c r="AA87" s="464"/>
      <c r="AB87" s="464"/>
      <c r="AC87" s="464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</row>
    <row r="88" spans="1:68" ht="19.5" customHeight="1">
      <c r="A88" s="158"/>
      <c r="B88" s="198"/>
      <c r="C88" s="199"/>
      <c r="D88" s="200"/>
      <c r="E88" s="201"/>
      <c r="F88" s="202"/>
      <c r="G88" s="193"/>
      <c r="H88" s="203"/>
      <c r="I88" s="204"/>
      <c r="J88" s="205"/>
      <c r="K88" s="206"/>
      <c r="L88" s="206"/>
      <c r="M88" s="207"/>
      <c r="N88" s="207"/>
      <c r="O88" s="207"/>
      <c r="P88" s="207"/>
      <c r="Q88" s="207"/>
      <c r="R88" s="208"/>
      <c r="S88" s="208"/>
      <c r="T88" s="64"/>
      <c r="U88" s="64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</row>
    <row r="89" spans="1:68" ht="16.5" customHeight="1">
      <c r="A89" s="158"/>
      <c r="B89" s="477" t="s">
        <v>56</v>
      </c>
      <c r="C89" s="559"/>
      <c r="D89" s="559"/>
      <c r="E89" s="559"/>
      <c r="F89" s="559"/>
      <c r="G89" s="559"/>
      <c r="H89" s="559"/>
      <c r="I89" s="559"/>
      <c r="J89" s="559"/>
      <c r="K89" s="559"/>
      <c r="L89" s="478">
        <f aca="true" t="shared" si="0" ref="L89:L94">L4</f>
        <v>0</v>
      </c>
      <c r="M89" s="559"/>
      <c r="N89" s="559"/>
      <c r="O89" s="559"/>
      <c r="P89" s="559"/>
      <c r="Q89" s="559"/>
      <c r="R89" s="559"/>
      <c r="S89" s="559"/>
      <c r="T89" s="559"/>
      <c r="U89" s="559"/>
      <c r="V89" s="559"/>
      <c r="W89" s="559"/>
      <c r="X89" s="559"/>
      <c r="Y89" s="559"/>
      <c r="Z89" s="559"/>
      <c r="AA89" s="559"/>
      <c r="AB89" s="559"/>
      <c r="AC89" s="559"/>
      <c r="AD89" s="560"/>
      <c r="AE89" s="561" t="s">
        <v>49</v>
      </c>
      <c r="AF89" s="539"/>
      <c r="AG89" s="539"/>
      <c r="AH89" s="539"/>
      <c r="AI89" s="539"/>
      <c r="AJ89" s="539"/>
      <c r="AK89" s="539"/>
      <c r="AL89" s="539"/>
      <c r="AM89" s="539"/>
      <c r="AN89" s="539"/>
      <c r="AO89" s="539"/>
      <c r="AP89" s="539"/>
      <c r="AQ89" s="539"/>
      <c r="AR89" s="539"/>
      <c r="AS89" s="539"/>
      <c r="AT89" s="388">
        <f>AT4</f>
        <v>32555.7</v>
      </c>
      <c r="AU89" s="389"/>
      <c r="AV89" s="389"/>
      <c r="AW89" s="389"/>
      <c r="AX89" s="389"/>
      <c r="AY89" s="389"/>
      <c r="AZ89" s="390"/>
      <c r="BA89" s="176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9"/>
    </row>
    <row r="90" spans="1:68" ht="12.75">
      <c r="A90" s="158"/>
      <c r="B90" s="452" t="s">
        <v>57</v>
      </c>
      <c r="C90" s="453"/>
      <c r="D90" s="544"/>
      <c r="E90" s="544"/>
      <c r="F90" s="544"/>
      <c r="G90" s="544"/>
      <c r="H90" s="544"/>
      <c r="I90" s="544"/>
      <c r="J90" s="544"/>
      <c r="K90" s="544"/>
      <c r="L90" s="453" t="str">
        <f t="shared" si="0"/>
        <v>REFORMA DO PREDIO DA PREFEITURA</v>
      </c>
      <c r="M90" s="540"/>
      <c r="N90" s="540"/>
      <c r="O90" s="540"/>
      <c r="P90" s="540"/>
      <c r="Q90" s="540"/>
      <c r="R90" s="540"/>
      <c r="S90" s="540"/>
      <c r="T90" s="540"/>
      <c r="U90" s="540"/>
      <c r="V90" s="540"/>
      <c r="W90" s="540"/>
      <c r="X90" s="540"/>
      <c r="Y90" s="540"/>
      <c r="Z90" s="540"/>
      <c r="AA90" s="540"/>
      <c r="AB90" s="540"/>
      <c r="AC90" s="540"/>
      <c r="AD90" s="541"/>
      <c r="AE90" s="180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562" t="s">
        <v>3</v>
      </c>
      <c r="BB90" s="467"/>
      <c r="BC90" s="467"/>
      <c r="BD90" s="467"/>
      <c r="BE90" s="467"/>
      <c r="BF90" s="297">
        <f>BF5</f>
        <v>0</v>
      </c>
      <c r="BG90" s="535"/>
      <c r="BH90" s="535"/>
      <c r="BI90" s="535"/>
      <c r="BJ90" s="535"/>
      <c r="BK90" s="535"/>
      <c r="BL90" s="535"/>
      <c r="BM90" s="535"/>
      <c r="BN90" s="535"/>
      <c r="BO90" s="535"/>
      <c r="BP90" s="299"/>
    </row>
    <row r="91" spans="1:68" ht="12.75">
      <c r="A91" s="158"/>
      <c r="B91" s="452" t="s">
        <v>0</v>
      </c>
      <c r="C91" s="453"/>
      <c r="D91" s="544"/>
      <c r="E91" s="544"/>
      <c r="F91" s="544"/>
      <c r="G91" s="544"/>
      <c r="H91" s="544"/>
      <c r="I91" s="544"/>
      <c r="J91" s="544"/>
      <c r="K91" s="544"/>
      <c r="L91" s="453" t="str">
        <f t="shared" si="0"/>
        <v>PREFEITURA MUNICIPAL DE JAPIRA</v>
      </c>
      <c r="M91" s="540"/>
      <c r="N91" s="540"/>
      <c r="O91" s="540"/>
      <c r="P91" s="540"/>
      <c r="Q91" s="540"/>
      <c r="R91" s="540"/>
      <c r="S91" s="540"/>
      <c r="T91" s="540"/>
      <c r="U91" s="540"/>
      <c r="V91" s="540"/>
      <c r="W91" s="540"/>
      <c r="X91" s="540"/>
      <c r="Y91" s="540"/>
      <c r="Z91" s="540"/>
      <c r="AA91" s="540"/>
      <c r="AB91" s="540"/>
      <c r="AC91" s="540"/>
      <c r="AD91" s="541"/>
      <c r="AE91" s="562" t="s">
        <v>50</v>
      </c>
      <c r="AF91" s="532"/>
      <c r="AG91" s="532"/>
      <c r="AH91" s="532"/>
      <c r="AI91" s="532"/>
      <c r="AJ91" s="532"/>
      <c r="AK91" s="532"/>
      <c r="AL91" s="532"/>
      <c r="AM91" s="532"/>
      <c r="AN91" s="532"/>
      <c r="AO91" s="532"/>
      <c r="AP91" s="532"/>
      <c r="AQ91" s="532"/>
      <c r="AR91" s="532"/>
      <c r="AS91" s="532"/>
      <c r="AT91" s="425">
        <f>AT6</f>
        <v>0</v>
      </c>
      <c r="AU91" s="426"/>
      <c r="AV91" s="426"/>
      <c r="AW91" s="426"/>
      <c r="AX91" s="426"/>
      <c r="AY91" s="426"/>
      <c r="AZ91" s="427"/>
      <c r="BA91" s="180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182"/>
    </row>
    <row r="92" spans="1:68" ht="12.75">
      <c r="A92" s="158"/>
      <c r="B92" s="452" t="s">
        <v>58</v>
      </c>
      <c r="C92" s="453"/>
      <c r="D92" s="544"/>
      <c r="E92" s="544"/>
      <c r="F92" s="544"/>
      <c r="G92" s="544"/>
      <c r="H92" s="544"/>
      <c r="I92" s="544"/>
      <c r="J92" s="544"/>
      <c r="K92" s="544"/>
      <c r="L92" s="453" t="str">
        <f t="shared" si="0"/>
        <v>PREFEITURA MUNICIPAL DE JAPIRA</v>
      </c>
      <c r="M92" s="540"/>
      <c r="N92" s="540"/>
      <c r="O92" s="540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0"/>
      <c r="AA92" s="540"/>
      <c r="AB92" s="540"/>
      <c r="AC92" s="540"/>
      <c r="AD92" s="541"/>
      <c r="AE92" s="180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562" t="s">
        <v>52</v>
      </c>
      <c r="BB92" s="467"/>
      <c r="BC92" s="467"/>
      <c r="BD92" s="467"/>
      <c r="BE92" s="536">
        <f>BE7</f>
        <v>0</v>
      </c>
      <c r="BF92" s="537"/>
      <c r="BG92" s="537"/>
      <c r="BH92" s="537"/>
      <c r="BI92" s="537"/>
      <c r="BJ92" s="183" t="s">
        <v>30</v>
      </c>
      <c r="BK92" s="536">
        <f>BK7</f>
        <v>0</v>
      </c>
      <c r="BL92" s="536"/>
      <c r="BM92" s="536"/>
      <c r="BN92" s="536"/>
      <c r="BO92" s="536"/>
      <c r="BP92" s="182"/>
    </row>
    <row r="93" spans="1:68" ht="12.75">
      <c r="A93" s="158"/>
      <c r="B93" s="452" t="s">
        <v>59</v>
      </c>
      <c r="C93" s="453"/>
      <c r="D93" s="544"/>
      <c r="E93" s="544"/>
      <c r="F93" s="544"/>
      <c r="G93" s="544"/>
      <c r="H93" s="544"/>
      <c r="I93" s="544"/>
      <c r="J93" s="544"/>
      <c r="K93" s="544"/>
      <c r="L93" s="453">
        <f t="shared" si="0"/>
        <v>0</v>
      </c>
      <c r="M93" s="540"/>
      <c r="N93" s="540"/>
      <c r="O93" s="540"/>
      <c r="P93" s="540"/>
      <c r="Q93" s="540"/>
      <c r="R93" s="540"/>
      <c r="S93" s="540"/>
      <c r="T93" s="540"/>
      <c r="U93" s="540"/>
      <c r="V93" s="540"/>
      <c r="W93" s="540"/>
      <c r="X93" s="540"/>
      <c r="Y93" s="540"/>
      <c r="Z93" s="540"/>
      <c r="AA93" s="540"/>
      <c r="AB93" s="540"/>
      <c r="AC93" s="540"/>
      <c r="AD93" s="541"/>
      <c r="AE93" s="562" t="s">
        <v>55</v>
      </c>
      <c r="AF93" s="546"/>
      <c r="AG93" s="546"/>
      <c r="AH93" s="546"/>
      <c r="AI93" s="546"/>
      <c r="AJ93" s="546"/>
      <c r="AK93" s="546"/>
      <c r="AL93" s="546"/>
      <c r="AM93" s="546"/>
      <c r="AN93" s="546"/>
      <c r="AO93" s="546" t="s">
        <v>29</v>
      </c>
      <c r="AP93" s="546"/>
      <c r="AQ93" s="546"/>
      <c r="AR93" s="546"/>
      <c r="AS93" s="546"/>
      <c r="AT93" s="425">
        <f>AT8</f>
        <v>32555.7</v>
      </c>
      <c r="AU93" s="426"/>
      <c r="AV93" s="426"/>
      <c r="AW93" s="426"/>
      <c r="AX93" s="426"/>
      <c r="AY93" s="426"/>
      <c r="AZ93" s="427"/>
      <c r="BA93" s="180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182"/>
    </row>
    <row r="94" spans="1:68" s="162" customFormat="1" ht="16.5" customHeight="1">
      <c r="A94" s="187"/>
      <c r="B94" s="483" t="s">
        <v>60</v>
      </c>
      <c r="C94" s="484"/>
      <c r="D94" s="542"/>
      <c r="E94" s="542"/>
      <c r="F94" s="542"/>
      <c r="G94" s="542"/>
      <c r="H94" s="542"/>
      <c r="I94" s="542"/>
      <c r="J94" s="542"/>
      <c r="K94" s="542"/>
      <c r="L94" s="484" t="str">
        <f t="shared" si="0"/>
        <v>José Manuel de Carvalho</v>
      </c>
      <c r="M94" s="542"/>
      <c r="N94" s="542"/>
      <c r="O94" s="542"/>
      <c r="P94" s="542"/>
      <c r="Q94" s="542"/>
      <c r="R94" s="542"/>
      <c r="S94" s="542"/>
      <c r="T94" s="542"/>
      <c r="U94" s="542"/>
      <c r="V94" s="542"/>
      <c r="W94" s="542"/>
      <c r="X94" s="542"/>
      <c r="Y94" s="542"/>
      <c r="Z94" s="542"/>
      <c r="AA94" s="542"/>
      <c r="AB94" s="542"/>
      <c r="AC94" s="542"/>
      <c r="AD94" s="543"/>
      <c r="AE94" s="209"/>
      <c r="AF94" s="185"/>
      <c r="AG94" s="185"/>
      <c r="AH94" s="185"/>
      <c r="AI94" s="185"/>
      <c r="AJ94" s="185"/>
      <c r="AK94" s="185"/>
      <c r="AL94" s="185"/>
      <c r="AM94" s="185"/>
      <c r="AN94" s="185"/>
      <c r="AO94" s="502" t="s">
        <v>28</v>
      </c>
      <c r="AP94" s="502"/>
      <c r="AQ94" s="502"/>
      <c r="AR94" s="502"/>
      <c r="AS94" s="502"/>
      <c r="AT94" s="411">
        <f>AT9</f>
        <v>0</v>
      </c>
      <c r="AU94" s="412"/>
      <c r="AV94" s="412"/>
      <c r="AW94" s="412"/>
      <c r="AX94" s="412"/>
      <c r="AY94" s="412"/>
      <c r="AZ94" s="413"/>
      <c r="BA94" s="209"/>
      <c r="BB94" s="185"/>
      <c r="BC94" s="185"/>
      <c r="BD94" s="185"/>
      <c r="BE94" s="185"/>
      <c r="BF94" s="185"/>
      <c r="BG94" s="185"/>
      <c r="BH94" s="185"/>
      <c r="BI94" s="185"/>
      <c r="BJ94" s="185"/>
      <c r="BK94" s="185"/>
      <c r="BL94" s="185"/>
      <c r="BM94" s="185"/>
      <c r="BN94" s="185"/>
      <c r="BO94" s="185"/>
      <c r="BP94" s="210"/>
    </row>
    <row r="95" spans="1:68" ht="21" customHeight="1" thickBot="1">
      <c r="A95" s="158"/>
      <c r="B95" s="573" t="s">
        <v>24</v>
      </c>
      <c r="C95" s="558"/>
      <c r="D95" s="558"/>
      <c r="E95" s="558"/>
      <c r="F95" s="558"/>
      <c r="G95" s="558"/>
      <c r="H95" s="558"/>
      <c r="I95" s="558"/>
      <c r="J95" s="558"/>
      <c r="K95" s="558"/>
      <c r="L95" s="558"/>
      <c r="M95" s="558"/>
      <c r="N95" s="558"/>
      <c r="O95" s="558"/>
      <c r="P95" s="558"/>
      <c r="Q95" s="558"/>
      <c r="R95" s="558"/>
      <c r="S95" s="558"/>
      <c r="T95" s="558"/>
      <c r="U95" s="558"/>
      <c r="V95" s="558"/>
      <c r="W95" s="558"/>
      <c r="X95" s="558"/>
      <c r="Y95" s="558"/>
      <c r="Z95" s="558"/>
      <c r="AA95" s="558"/>
      <c r="AB95" s="558"/>
      <c r="AC95" s="558"/>
      <c r="AD95" s="558"/>
      <c r="AE95" s="574"/>
      <c r="AF95" s="574"/>
      <c r="AG95" s="574"/>
      <c r="AH95" s="574"/>
      <c r="AI95" s="574"/>
      <c r="AJ95" s="574"/>
      <c r="AK95" s="574"/>
      <c r="AL95" s="574"/>
      <c r="AM95" s="574"/>
      <c r="AN95" s="574"/>
      <c r="AO95" s="574"/>
      <c r="AP95" s="574"/>
      <c r="AQ95" s="574"/>
      <c r="AR95" s="574"/>
      <c r="AS95" s="574"/>
      <c r="AT95" s="574"/>
      <c r="AU95" s="574"/>
      <c r="AV95" s="574"/>
      <c r="AW95" s="558"/>
      <c r="AX95" s="574"/>
      <c r="AY95" s="574"/>
      <c r="AZ95" s="574"/>
      <c r="BA95" s="574"/>
      <c r="BB95" s="574"/>
      <c r="BC95" s="574"/>
      <c r="BD95" s="574"/>
      <c r="BE95" s="574"/>
      <c r="BF95" s="574"/>
      <c r="BG95" s="574"/>
      <c r="BH95" s="574"/>
      <c r="BI95" s="574"/>
      <c r="BJ95" s="574"/>
      <c r="BK95" s="574"/>
      <c r="BL95" s="574"/>
      <c r="BM95" s="574"/>
      <c r="BN95" s="574"/>
      <c r="BO95" s="574"/>
      <c r="BP95" s="574"/>
    </row>
    <row r="96" spans="1:68" ht="12.75" customHeight="1">
      <c r="A96" s="158"/>
      <c r="B96" s="547" t="s">
        <v>1</v>
      </c>
      <c r="C96" s="514"/>
      <c r="D96" s="515"/>
      <c r="E96" s="488" t="s">
        <v>18</v>
      </c>
      <c r="F96" s="550"/>
      <c r="G96" s="550"/>
      <c r="H96" s="550"/>
      <c r="I96" s="550"/>
      <c r="J96" s="489"/>
      <c r="K96" s="493" t="s">
        <v>25</v>
      </c>
      <c r="L96" s="494"/>
      <c r="M96" s="494"/>
      <c r="N96" s="494"/>
      <c r="O96" s="494"/>
      <c r="P96" s="494"/>
      <c r="Q96" s="494"/>
      <c r="R96" s="494"/>
      <c r="S96" s="494"/>
      <c r="T96" s="494"/>
      <c r="U96" s="494"/>
      <c r="V96" s="494"/>
      <c r="W96" s="494"/>
      <c r="X96" s="494"/>
      <c r="Y96" s="494"/>
      <c r="Z96" s="494"/>
      <c r="AA96" s="494"/>
      <c r="AB96" s="494"/>
      <c r="AC96" s="494"/>
      <c r="AD96" s="494"/>
      <c r="AE96" s="494"/>
      <c r="AF96" s="494"/>
      <c r="AG96" s="494"/>
      <c r="AH96" s="494"/>
      <c r="AI96" s="494"/>
      <c r="AJ96" s="494"/>
      <c r="AK96" s="494"/>
      <c r="AL96" s="494"/>
      <c r="AM96" s="495"/>
      <c r="AN96" s="493" t="s">
        <v>26</v>
      </c>
      <c r="AO96" s="494"/>
      <c r="AP96" s="494"/>
      <c r="AQ96" s="494"/>
      <c r="AR96" s="494"/>
      <c r="AS96" s="494"/>
      <c r="AT96" s="494"/>
      <c r="AU96" s="494"/>
      <c r="AV96" s="494"/>
      <c r="AW96" s="494"/>
      <c r="AX96" s="494"/>
      <c r="AY96" s="494"/>
      <c r="AZ96" s="494"/>
      <c r="BA96" s="494"/>
      <c r="BB96" s="494"/>
      <c r="BC96" s="494"/>
      <c r="BD96" s="494"/>
      <c r="BE96" s="494"/>
      <c r="BF96" s="494"/>
      <c r="BG96" s="494"/>
      <c r="BH96" s="494"/>
      <c r="BI96" s="494"/>
      <c r="BJ96" s="494"/>
      <c r="BK96" s="494"/>
      <c r="BL96" s="494"/>
      <c r="BM96" s="494"/>
      <c r="BN96" s="494"/>
      <c r="BO96" s="494"/>
      <c r="BP96" s="534"/>
    </row>
    <row r="97" spans="1:68" ht="12.75" customHeight="1">
      <c r="A97" s="158"/>
      <c r="B97" s="548"/>
      <c r="C97" s="517"/>
      <c r="D97" s="518"/>
      <c r="E97" s="486" t="s">
        <v>16</v>
      </c>
      <c r="F97" s="549"/>
      <c r="G97" s="549"/>
      <c r="H97" s="549"/>
      <c r="I97" s="549"/>
      <c r="J97" s="487"/>
      <c r="K97" s="468" t="s">
        <v>102</v>
      </c>
      <c r="L97" s="469"/>
      <c r="M97" s="469"/>
      <c r="N97" s="469"/>
      <c r="O97" s="469"/>
      <c r="P97" s="469"/>
      <c r="Q97" s="470"/>
      <c r="R97" s="468" t="s">
        <v>103</v>
      </c>
      <c r="S97" s="469"/>
      <c r="T97" s="469"/>
      <c r="U97" s="469"/>
      <c r="V97" s="469"/>
      <c r="W97" s="469"/>
      <c r="X97" s="470"/>
      <c r="Y97" s="468" t="s">
        <v>104</v>
      </c>
      <c r="Z97" s="469"/>
      <c r="AA97" s="469"/>
      <c r="AB97" s="469"/>
      <c r="AC97" s="469"/>
      <c r="AD97" s="469"/>
      <c r="AE97" s="470"/>
      <c r="AF97" s="468" t="s">
        <v>21</v>
      </c>
      <c r="AG97" s="469"/>
      <c r="AH97" s="469"/>
      <c r="AI97" s="469"/>
      <c r="AJ97" s="469"/>
      <c r="AK97" s="469"/>
      <c r="AL97" s="469"/>
      <c r="AM97" s="470"/>
      <c r="AN97" s="468" t="s">
        <v>102</v>
      </c>
      <c r="AO97" s="469"/>
      <c r="AP97" s="469"/>
      <c r="AQ97" s="469"/>
      <c r="AR97" s="469"/>
      <c r="AS97" s="469"/>
      <c r="AT97" s="470"/>
      <c r="AU97" s="468" t="s">
        <v>103</v>
      </c>
      <c r="AV97" s="469"/>
      <c r="AW97" s="469"/>
      <c r="AX97" s="469"/>
      <c r="AY97" s="469"/>
      <c r="AZ97" s="469"/>
      <c r="BA97" s="470"/>
      <c r="BB97" s="468" t="s">
        <v>104</v>
      </c>
      <c r="BC97" s="469"/>
      <c r="BD97" s="469"/>
      <c r="BE97" s="469"/>
      <c r="BF97" s="469"/>
      <c r="BG97" s="469"/>
      <c r="BH97" s="470"/>
      <c r="BI97" s="468" t="s">
        <v>21</v>
      </c>
      <c r="BJ97" s="499"/>
      <c r="BK97" s="499"/>
      <c r="BL97" s="499"/>
      <c r="BM97" s="499"/>
      <c r="BN97" s="499"/>
      <c r="BO97" s="499"/>
      <c r="BP97" s="500"/>
    </row>
    <row r="98" spans="1:68" ht="14.25">
      <c r="A98" s="158"/>
      <c r="B98" s="429" t="str">
        <f>B13</f>
        <v>A</v>
      </c>
      <c r="C98" s="430"/>
      <c r="D98" s="431"/>
      <c r="E98" s="432">
        <f>AE13</f>
        <v>0</v>
      </c>
      <c r="F98" s="433"/>
      <c r="G98" s="433"/>
      <c r="H98" s="433"/>
      <c r="I98" s="433"/>
      <c r="J98" s="434"/>
      <c r="K98" s="435" t="e">
        <f>QCI!AO20*Mês08!AF98</f>
        <v>#DIV/0!</v>
      </c>
      <c r="L98" s="436"/>
      <c r="M98" s="436"/>
      <c r="N98" s="436"/>
      <c r="O98" s="436"/>
      <c r="P98" s="436"/>
      <c r="Q98" s="437"/>
      <c r="R98" s="435">
        <f>QCI!AP20*Mês08!AF98</f>
        <v>0</v>
      </c>
      <c r="S98" s="436"/>
      <c r="T98" s="436"/>
      <c r="U98" s="436"/>
      <c r="V98" s="436"/>
      <c r="W98" s="436"/>
      <c r="X98" s="437"/>
      <c r="Y98" s="441">
        <f>QCI!AQ20*Mês08!AF98</f>
        <v>0</v>
      </c>
      <c r="Z98" s="442"/>
      <c r="AA98" s="442"/>
      <c r="AB98" s="442"/>
      <c r="AC98" s="442"/>
      <c r="AD98" s="442"/>
      <c r="AE98" s="444"/>
      <c r="AF98" s="441">
        <f>AS13*E98/100</f>
        <v>0</v>
      </c>
      <c r="AG98" s="442"/>
      <c r="AH98" s="442"/>
      <c r="AI98" s="442"/>
      <c r="AJ98" s="442"/>
      <c r="AK98" s="442"/>
      <c r="AL98" s="442"/>
      <c r="AM98" s="444"/>
      <c r="AN98" s="441" t="e">
        <f>K98+Mês07!AN98</f>
        <v>#DIV/0!</v>
      </c>
      <c r="AO98" s="442"/>
      <c r="AP98" s="442"/>
      <c r="AQ98" s="442"/>
      <c r="AR98" s="442"/>
      <c r="AS98" s="442"/>
      <c r="AT98" s="444"/>
      <c r="AU98" s="441">
        <f>R98+Mês07!AU98</f>
        <v>0</v>
      </c>
      <c r="AV98" s="442"/>
      <c r="AW98" s="442"/>
      <c r="AX98" s="442"/>
      <c r="AY98" s="442"/>
      <c r="AZ98" s="442"/>
      <c r="BA98" s="444"/>
      <c r="BB98" s="441">
        <f>Y98+Mês07!BB98</f>
        <v>0</v>
      </c>
      <c r="BC98" s="442"/>
      <c r="BD98" s="442"/>
      <c r="BE98" s="442"/>
      <c r="BF98" s="442"/>
      <c r="BG98" s="442"/>
      <c r="BH98" s="444"/>
      <c r="BI98" s="441" t="e">
        <f>AN98+AU98+BB98</f>
        <v>#DIV/0!</v>
      </c>
      <c r="BJ98" s="442"/>
      <c r="BK98" s="442"/>
      <c r="BL98" s="442"/>
      <c r="BM98" s="442"/>
      <c r="BN98" s="442"/>
      <c r="BO98" s="442"/>
      <c r="BP98" s="443"/>
    </row>
    <row r="99" spans="1:68" ht="14.25">
      <c r="A99" s="158"/>
      <c r="B99" s="429">
        <f aca="true" t="shared" si="1" ref="B99:B162">B14</f>
        <v>1</v>
      </c>
      <c r="C99" s="430"/>
      <c r="D99" s="431"/>
      <c r="E99" s="432">
        <f aca="true" t="shared" si="2" ref="E99:E162">AE14</f>
        <v>2143.09</v>
      </c>
      <c r="F99" s="433"/>
      <c r="G99" s="433"/>
      <c r="H99" s="433"/>
      <c r="I99" s="433"/>
      <c r="J99" s="434"/>
      <c r="K99" s="435">
        <f>QCI!AO21*Mês08!AF99</f>
        <v>0</v>
      </c>
      <c r="L99" s="436"/>
      <c r="M99" s="436"/>
      <c r="N99" s="436"/>
      <c r="O99" s="436"/>
      <c r="P99" s="436"/>
      <c r="Q99" s="437"/>
      <c r="R99" s="435">
        <f>QCI!AP21*Mês08!AF99</f>
        <v>0</v>
      </c>
      <c r="S99" s="436"/>
      <c r="T99" s="436"/>
      <c r="U99" s="436"/>
      <c r="V99" s="436"/>
      <c r="W99" s="436"/>
      <c r="X99" s="437"/>
      <c r="Y99" s="441">
        <f>QCI!AQ21*Mês08!AF99</f>
        <v>0</v>
      </c>
      <c r="Z99" s="442"/>
      <c r="AA99" s="442"/>
      <c r="AB99" s="442"/>
      <c r="AC99" s="442"/>
      <c r="AD99" s="442"/>
      <c r="AE99" s="444"/>
      <c r="AF99" s="441">
        <f aca="true" t="shared" si="3" ref="AF99:AF162">AS14*E99/100</f>
        <v>0</v>
      </c>
      <c r="AG99" s="442"/>
      <c r="AH99" s="442"/>
      <c r="AI99" s="442"/>
      <c r="AJ99" s="442"/>
      <c r="AK99" s="442"/>
      <c r="AL99" s="442"/>
      <c r="AM99" s="444"/>
      <c r="AN99" s="441">
        <f>K99+Mês07!AN99</f>
        <v>0</v>
      </c>
      <c r="AO99" s="442"/>
      <c r="AP99" s="442"/>
      <c r="AQ99" s="442"/>
      <c r="AR99" s="442"/>
      <c r="AS99" s="442"/>
      <c r="AT99" s="444"/>
      <c r="AU99" s="441">
        <f>R99+Mês07!AU99</f>
        <v>2138.772544</v>
      </c>
      <c r="AV99" s="442"/>
      <c r="AW99" s="442"/>
      <c r="AX99" s="442"/>
      <c r="AY99" s="442"/>
      <c r="AZ99" s="442"/>
      <c r="BA99" s="444"/>
      <c r="BB99" s="441">
        <f>Y99+Mês07!BB99</f>
        <v>0</v>
      </c>
      <c r="BC99" s="442"/>
      <c r="BD99" s="442"/>
      <c r="BE99" s="442"/>
      <c r="BF99" s="442"/>
      <c r="BG99" s="442"/>
      <c r="BH99" s="444"/>
      <c r="BI99" s="441">
        <f aca="true" t="shared" si="4" ref="BI99:BI162">AN99+AU99+BB99</f>
        <v>2138.772544</v>
      </c>
      <c r="BJ99" s="442"/>
      <c r="BK99" s="442"/>
      <c r="BL99" s="442"/>
      <c r="BM99" s="442"/>
      <c r="BN99" s="442"/>
      <c r="BO99" s="442"/>
      <c r="BP99" s="443"/>
    </row>
    <row r="100" spans="1:68" ht="14.25">
      <c r="A100" s="158"/>
      <c r="B100" s="429">
        <f t="shared" si="1"/>
        <v>3</v>
      </c>
      <c r="C100" s="430"/>
      <c r="D100" s="431"/>
      <c r="E100" s="432">
        <f t="shared" si="2"/>
        <v>747.09</v>
      </c>
      <c r="F100" s="433"/>
      <c r="G100" s="433"/>
      <c r="H100" s="433"/>
      <c r="I100" s="433"/>
      <c r="J100" s="434"/>
      <c r="K100" s="435">
        <f>QCI!AO23*Mês08!AF100</f>
        <v>0</v>
      </c>
      <c r="L100" s="436"/>
      <c r="M100" s="436"/>
      <c r="N100" s="436"/>
      <c r="O100" s="436"/>
      <c r="P100" s="436"/>
      <c r="Q100" s="437"/>
      <c r="R100" s="435">
        <f>QCI!AP23*Mês08!AF100</f>
        <v>0</v>
      </c>
      <c r="S100" s="436"/>
      <c r="T100" s="436"/>
      <c r="U100" s="436"/>
      <c r="V100" s="436"/>
      <c r="W100" s="436"/>
      <c r="X100" s="437"/>
      <c r="Y100" s="441">
        <f>QCI!AQ23*Mês08!AF100</f>
        <v>0</v>
      </c>
      <c r="Z100" s="442"/>
      <c r="AA100" s="442"/>
      <c r="AB100" s="442"/>
      <c r="AC100" s="442"/>
      <c r="AD100" s="442"/>
      <c r="AE100" s="444"/>
      <c r="AF100" s="441">
        <f t="shared" si="3"/>
        <v>0</v>
      </c>
      <c r="AG100" s="442"/>
      <c r="AH100" s="442"/>
      <c r="AI100" s="442"/>
      <c r="AJ100" s="442"/>
      <c r="AK100" s="442"/>
      <c r="AL100" s="442"/>
      <c r="AM100" s="444"/>
      <c r="AN100" s="441">
        <f>K100+Mês07!AN100</f>
        <v>0</v>
      </c>
      <c r="AO100" s="442"/>
      <c r="AP100" s="442"/>
      <c r="AQ100" s="442"/>
      <c r="AR100" s="442"/>
      <c r="AS100" s="442"/>
      <c r="AT100" s="444"/>
      <c r="AU100" s="441">
        <f>R100+Mês07!AU100</f>
        <v>10626.869296</v>
      </c>
      <c r="AV100" s="442"/>
      <c r="AW100" s="442"/>
      <c r="AX100" s="442"/>
      <c r="AY100" s="442"/>
      <c r="AZ100" s="442"/>
      <c r="BA100" s="444"/>
      <c r="BB100" s="441">
        <f>Y100+Mês07!BB100</f>
        <v>0</v>
      </c>
      <c r="BC100" s="442"/>
      <c r="BD100" s="442"/>
      <c r="BE100" s="442"/>
      <c r="BF100" s="442"/>
      <c r="BG100" s="442"/>
      <c r="BH100" s="444"/>
      <c r="BI100" s="441">
        <f t="shared" si="4"/>
        <v>10626.869296</v>
      </c>
      <c r="BJ100" s="442"/>
      <c r="BK100" s="442"/>
      <c r="BL100" s="442"/>
      <c r="BM100" s="442"/>
      <c r="BN100" s="442"/>
      <c r="BO100" s="442"/>
      <c r="BP100" s="443"/>
    </row>
    <row r="101" spans="1:68" ht="14.25">
      <c r="A101" s="158"/>
      <c r="B101" s="429">
        <f t="shared" si="1"/>
        <v>4</v>
      </c>
      <c r="C101" s="430"/>
      <c r="D101" s="431"/>
      <c r="E101" s="432">
        <f t="shared" si="2"/>
        <v>1039.27</v>
      </c>
      <c r="F101" s="433"/>
      <c r="G101" s="433"/>
      <c r="H101" s="433"/>
      <c r="I101" s="433"/>
      <c r="J101" s="434"/>
      <c r="K101" s="435">
        <f>QCI!AO24*Mês08!AF101</f>
        <v>0</v>
      </c>
      <c r="L101" s="436"/>
      <c r="M101" s="436"/>
      <c r="N101" s="436"/>
      <c r="O101" s="436"/>
      <c r="P101" s="436"/>
      <c r="Q101" s="437"/>
      <c r="R101" s="435">
        <f>QCI!AP24*Mês08!AF101</f>
        <v>0</v>
      </c>
      <c r="S101" s="436"/>
      <c r="T101" s="436"/>
      <c r="U101" s="436"/>
      <c r="V101" s="436"/>
      <c r="W101" s="436"/>
      <c r="X101" s="437"/>
      <c r="Y101" s="441">
        <f>QCI!AQ24*Mês08!AF101</f>
        <v>0</v>
      </c>
      <c r="Z101" s="442"/>
      <c r="AA101" s="442"/>
      <c r="AB101" s="442"/>
      <c r="AC101" s="442"/>
      <c r="AD101" s="442"/>
      <c r="AE101" s="444"/>
      <c r="AF101" s="441">
        <f t="shared" si="3"/>
        <v>0</v>
      </c>
      <c r="AG101" s="442"/>
      <c r="AH101" s="442"/>
      <c r="AI101" s="442"/>
      <c r="AJ101" s="442"/>
      <c r="AK101" s="442"/>
      <c r="AL101" s="442"/>
      <c r="AM101" s="444"/>
      <c r="AN101" s="441">
        <f>K101+Mês07!AN101</f>
        <v>0</v>
      </c>
      <c r="AO101" s="442"/>
      <c r="AP101" s="442"/>
      <c r="AQ101" s="442"/>
      <c r="AR101" s="442"/>
      <c r="AS101" s="442"/>
      <c r="AT101" s="444"/>
      <c r="AU101" s="441">
        <f>R101+Mês07!AU101</f>
        <v>12888.5333</v>
      </c>
      <c r="AV101" s="442"/>
      <c r="AW101" s="442"/>
      <c r="AX101" s="442"/>
      <c r="AY101" s="442"/>
      <c r="AZ101" s="442"/>
      <c r="BA101" s="444"/>
      <c r="BB101" s="441">
        <f>Y101+Mês07!BB101</f>
        <v>0</v>
      </c>
      <c r="BC101" s="442"/>
      <c r="BD101" s="442"/>
      <c r="BE101" s="442"/>
      <c r="BF101" s="442"/>
      <c r="BG101" s="442"/>
      <c r="BH101" s="444"/>
      <c r="BI101" s="441">
        <f t="shared" si="4"/>
        <v>12888.5333</v>
      </c>
      <c r="BJ101" s="442"/>
      <c r="BK101" s="442"/>
      <c r="BL101" s="442"/>
      <c r="BM101" s="442"/>
      <c r="BN101" s="442"/>
      <c r="BO101" s="442"/>
      <c r="BP101" s="443"/>
    </row>
    <row r="102" spans="1:68" ht="14.25">
      <c r="A102" s="158"/>
      <c r="B102" s="429">
        <f t="shared" si="1"/>
        <v>5</v>
      </c>
      <c r="C102" s="430"/>
      <c r="D102" s="431"/>
      <c r="E102" s="432">
        <f t="shared" si="2"/>
        <v>1960.92</v>
      </c>
      <c r="F102" s="433"/>
      <c r="G102" s="433"/>
      <c r="H102" s="433"/>
      <c r="I102" s="433"/>
      <c r="J102" s="434"/>
      <c r="K102" s="435">
        <f>QCI!AO25*Mês08!AF102</f>
        <v>0</v>
      </c>
      <c r="L102" s="436"/>
      <c r="M102" s="436"/>
      <c r="N102" s="436"/>
      <c r="O102" s="436"/>
      <c r="P102" s="436"/>
      <c r="Q102" s="437"/>
      <c r="R102" s="435">
        <f>QCI!AP25*Mês08!AF102</f>
        <v>0</v>
      </c>
      <c r="S102" s="436"/>
      <c r="T102" s="436"/>
      <c r="U102" s="436"/>
      <c r="V102" s="436"/>
      <c r="W102" s="436"/>
      <c r="X102" s="437"/>
      <c r="Y102" s="441">
        <f>QCI!AQ25*Mês08!AF102</f>
        <v>0</v>
      </c>
      <c r="Z102" s="442"/>
      <c r="AA102" s="442"/>
      <c r="AB102" s="442"/>
      <c r="AC102" s="442"/>
      <c r="AD102" s="442"/>
      <c r="AE102" s="444"/>
      <c r="AF102" s="441">
        <f t="shared" si="3"/>
        <v>0</v>
      </c>
      <c r="AG102" s="442"/>
      <c r="AH102" s="442"/>
      <c r="AI102" s="442"/>
      <c r="AJ102" s="442"/>
      <c r="AK102" s="442"/>
      <c r="AL102" s="442"/>
      <c r="AM102" s="444"/>
      <c r="AN102" s="441">
        <f>K102+Mês07!AN102</f>
        <v>0</v>
      </c>
      <c r="AO102" s="442"/>
      <c r="AP102" s="442"/>
      <c r="AQ102" s="442"/>
      <c r="AR102" s="442"/>
      <c r="AS102" s="442"/>
      <c r="AT102" s="444"/>
      <c r="AU102" s="441">
        <f>R102+Mês07!AU102</f>
        <v>9201.731572000002</v>
      </c>
      <c r="AV102" s="442"/>
      <c r="AW102" s="442"/>
      <c r="AX102" s="442"/>
      <c r="AY102" s="442"/>
      <c r="AZ102" s="442"/>
      <c r="BA102" s="444"/>
      <c r="BB102" s="441">
        <f>Y102+Mês07!BB102</f>
        <v>0</v>
      </c>
      <c r="BC102" s="442"/>
      <c r="BD102" s="442"/>
      <c r="BE102" s="442"/>
      <c r="BF102" s="442"/>
      <c r="BG102" s="442"/>
      <c r="BH102" s="444"/>
      <c r="BI102" s="441">
        <f t="shared" si="4"/>
        <v>9201.731572000002</v>
      </c>
      <c r="BJ102" s="442"/>
      <c r="BK102" s="442"/>
      <c r="BL102" s="442"/>
      <c r="BM102" s="442"/>
      <c r="BN102" s="442"/>
      <c r="BO102" s="442"/>
      <c r="BP102" s="443"/>
    </row>
    <row r="103" spans="1:68" ht="14.25">
      <c r="A103" s="158"/>
      <c r="B103" s="429">
        <f t="shared" si="1"/>
        <v>6</v>
      </c>
      <c r="C103" s="430"/>
      <c r="D103" s="431"/>
      <c r="E103" s="432">
        <f t="shared" si="2"/>
        <v>417.17</v>
      </c>
      <c r="F103" s="433"/>
      <c r="G103" s="433"/>
      <c r="H103" s="433"/>
      <c r="I103" s="433"/>
      <c r="J103" s="434"/>
      <c r="K103" s="435">
        <f>QCI!AO26*Mês08!AF103</f>
        <v>0</v>
      </c>
      <c r="L103" s="436"/>
      <c r="M103" s="436"/>
      <c r="N103" s="436"/>
      <c r="O103" s="436"/>
      <c r="P103" s="436"/>
      <c r="Q103" s="437"/>
      <c r="R103" s="435">
        <f>QCI!AP26*Mês08!AF103</f>
        <v>0</v>
      </c>
      <c r="S103" s="436"/>
      <c r="T103" s="436"/>
      <c r="U103" s="436"/>
      <c r="V103" s="436"/>
      <c r="W103" s="436"/>
      <c r="X103" s="437"/>
      <c r="Y103" s="441">
        <f>QCI!AQ26*Mês08!AF103</f>
        <v>0</v>
      </c>
      <c r="Z103" s="442"/>
      <c r="AA103" s="442"/>
      <c r="AB103" s="442"/>
      <c r="AC103" s="442"/>
      <c r="AD103" s="442"/>
      <c r="AE103" s="444"/>
      <c r="AF103" s="441">
        <f t="shared" si="3"/>
        <v>0</v>
      </c>
      <c r="AG103" s="442"/>
      <c r="AH103" s="442"/>
      <c r="AI103" s="442"/>
      <c r="AJ103" s="442"/>
      <c r="AK103" s="442"/>
      <c r="AL103" s="442"/>
      <c r="AM103" s="444"/>
      <c r="AN103" s="441">
        <f>K103+Mês07!AN103</f>
        <v>0</v>
      </c>
      <c r="AO103" s="442"/>
      <c r="AP103" s="442"/>
      <c r="AQ103" s="442"/>
      <c r="AR103" s="442"/>
      <c r="AS103" s="442"/>
      <c r="AT103" s="444"/>
      <c r="AU103" s="441">
        <f>R103+Mês07!AU103</f>
        <v>985.592952</v>
      </c>
      <c r="AV103" s="442"/>
      <c r="AW103" s="442"/>
      <c r="AX103" s="442"/>
      <c r="AY103" s="442"/>
      <c r="AZ103" s="442"/>
      <c r="BA103" s="444"/>
      <c r="BB103" s="441">
        <f>Y103+Mês07!BB103</f>
        <v>0</v>
      </c>
      <c r="BC103" s="442"/>
      <c r="BD103" s="442"/>
      <c r="BE103" s="442"/>
      <c r="BF103" s="442"/>
      <c r="BG103" s="442"/>
      <c r="BH103" s="444"/>
      <c r="BI103" s="441">
        <f t="shared" si="4"/>
        <v>985.592952</v>
      </c>
      <c r="BJ103" s="442"/>
      <c r="BK103" s="442"/>
      <c r="BL103" s="442"/>
      <c r="BM103" s="442"/>
      <c r="BN103" s="442"/>
      <c r="BO103" s="442"/>
      <c r="BP103" s="443"/>
    </row>
    <row r="104" spans="1:68" ht="14.25">
      <c r="A104" s="158"/>
      <c r="B104" s="429">
        <f t="shared" si="1"/>
        <v>7</v>
      </c>
      <c r="C104" s="430"/>
      <c r="D104" s="431"/>
      <c r="E104" s="432">
        <f t="shared" si="2"/>
        <v>114.4</v>
      </c>
      <c r="F104" s="433"/>
      <c r="G104" s="433"/>
      <c r="H104" s="433"/>
      <c r="I104" s="433"/>
      <c r="J104" s="434"/>
      <c r="K104" s="435">
        <f>QCI!AO27*Mês08!AF104</f>
        <v>0</v>
      </c>
      <c r="L104" s="436"/>
      <c r="M104" s="436"/>
      <c r="N104" s="436"/>
      <c r="O104" s="436"/>
      <c r="P104" s="436"/>
      <c r="Q104" s="437"/>
      <c r="R104" s="435">
        <f>QCI!AP27*Mês08!AF104</f>
        <v>0</v>
      </c>
      <c r="S104" s="436"/>
      <c r="T104" s="436"/>
      <c r="U104" s="436"/>
      <c r="V104" s="436"/>
      <c r="W104" s="436"/>
      <c r="X104" s="437"/>
      <c r="Y104" s="441">
        <f>QCI!AQ27*Mês08!AF104</f>
        <v>0</v>
      </c>
      <c r="Z104" s="442"/>
      <c r="AA104" s="442"/>
      <c r="AB104" s="442"/>
      <c r="AC104" s="442"/>
      <c r="AD104" s="442"/>
      <c r="AE104" s="444"/>
      <c r="AF104" s="441">
        <f t="shared" si="3"/>
        <v>0</v>
      </c>
      <c r="AG104" s="442"/>
      <c r="AH104" s="442"/>
      <c r="AI104" s="442"/>
      <c r="AJ104" s="442"/>
      <c r="AK104" s="442"/>
      <c r="AL104" s="442"/>
      <c r="AM104" s="444"/>
      <c r="AN104" s="441">
        <f>K104+Mês07!AN104</f>
        <v>0</v>
      </c>
      <c r="AO104" s="442"/>
      <c r="AP104" s="442"/>
      <c r="AQ104" s="442"/>
      <c r="AR104" s="442"/>
      <c r="AS104" s="442"/>
      <c r="AT104" s="444"/>
      <c r="AU104" s="441">
        <f>R104+Mês07!AU104</f>
        <v>114.4</v>
      </c>
      <c r="AV104" s="442"/>
      <c r="AW104" s="442"/>
      <c r="AX104" s="442"/>
      <c r="AY104" s="442"/>
      <c r="AZ104" s="442"/>
      <c r="BA104" s="444"/>
      <c r="BB104" s="441">
        <f>Y104+Mês07!BB104</f>
        <v>0</v>
      </c>
      <c r="BC104" s="442"/>
      <c r="BD104" s="442"/>
      <c r="BE104" s="442"/>
      <c r="BF104" s="442"/>
      <c r="BG104" s="442"/>
      <c r="BH104" s="444"/>
      <c r="BI104" s="441">
        <f t="shared" si="4"/>
        <v>114.4</v>
      </c>
      <c r="BJ104" s="442"/>
      <c r="BK104" s="442"/>
      <c r="BL104" s="442"/>
      <c r="BM104" s="442"/>
      <c r="BN104" s="442"/>
      <c r="BO104" s="442"/>
      <c r="BP104" s="443"/>
    </row>
    <row r="105" spans="1:68" ht="14.25">
      <c r="A105" s="158"/>
      <c r="B105" s="429">
        <f t="shared" si="1"/>
        <v>8</v>
      </c>
      <c r="C105" s="430"/>
      <c r="D105" s="431"/>
      <c r="E105" s="432">
        <f t="shared" si="2"/>
        <v>14767.8</v>
      </c>
      <c r="F105" s="433"/>
      <c r="G105" s="433"/>
      <c r="H105" s="433"/>
      <c r="I105" s="433"/>
      <c r="J105" s="434"/>
      <c r="K105" s="435">
        <f>QCI!AO28*Mês08!AF105</f>
        <v>0</v>
      </c>
      <c r="L105" s="436"/>
      <c r="M105" s="436"/>
      <c r="N105" s="436"/>
      <c r="O105" s="436"/>
      <c r="P105" s="436"/>
      <c r="Q105" s="437"/>
      <c r="R105" s="435">
        <f>QCI!AP28*Mês08!AF105</f>
        <v>0</v>
      </c>
      <c r="S105" s="436"/>
      <c r="T105" s="436"/>
      <c r="U105" s="436"/>
      <c r="V105" s="436"/>
      <c r="W105" s="436"/>
      <c r="X105" s="437"/>
      <c r="Y105" s="441">
        <f>QCI!AQ28*Mês08!AF105</f>
        <v>0</v>
      </c>
      <c r="Z105" s="442"/>
      <c r="AA105" s="442"/>
      <c r="AB105" s="442"/>
      <c r="AC105" s="442"/>
      <c r="AD105" s="442"/>
      <c r="AE105" s="444"/>
      <c r="AF105" s="441">
        <f t="shared" si="3"/>
        <v>0</v>
      </c>
      <c r="AG105" s="442"/>
      <c r="AH105" s="442"/>
      <c r="AI105" s="442"/>
      <c r="AJ105" s="442"/>
      <c r="AK105" s="442"/>
      <c r="AL105" s="442"/>
      <c r="AM105" s="444"/>
      <c r="AN105" s="441">
        <f>K105+Mês07!AN105</f>
        <v>0</v>
      </c>
      <c r="AO105" s="442"/>
      <c r="AP105" s="442"/>
      <c r="AQ105" s="442"/>
      <c r="AR105" s="442"/>
      <c r="AS105" s="442"/>
      <c r="AT105" s="444"/>
      <c r="AU105" s="441">
        <f>R105+Mês07!AU105</f>
        <v>0</v>
      </c>
      <c r="AV105" s="442"/>
      <c r="AW105" s="442"/>
      <c r="AX105" s="442"/>
      <c r="AY105" s="442"/>
      <c r="AZ105" s="442"/>
      <c r="BA105" s="444"/>
      <c r="BB105" s="441">
        <f>Y105+Mês07!BB105</f>
        <v>0</v>
      </c>
      <c r="BC105" s="442"/>
      <c r="BD105" s="442"/>
      <c r="BE105" s="442"/>
      <c r="BF105" s="442"/>
      <c r="BG105" s="442"/>
      <c r="BH105" s="444"/>
      <c r="BI105" s="441">
        <f t="shared" si="4"/>
        <v>0</v>
      </c>
      <c r="BJ105" s="442"/>
      <c r="BK105" s="442"/>
      <c r="BL105" s="442"/>
      <c r="BM105" s="442"/>
      <c r="BN105" s="442"/>
      <c r="BO105" s="442"/>
      <c r="BP105" s="443"/>
    </row>
    <row r="106" spans="1:68" ht="14.25">
      <c r="A106" s="158"/>
      <c r="B106" s="429">
        <f t="shared" si="1"/>
        <v>9</v>
      </c>
      <c r="C106" s="430"/>
      <c r="D106" s="431"/>
      <c r="E106" s="432">
        <f t="shared" si="2"/>
        <v>2875.55</v>
      </c>
      <c r="F106" s="433"/>
      <c r="G106" s="433"/>
      <c r="H106" s="433"/>
      <c r="I106" s="433"/>
      <c r="J106" s="434"/>
      <c r="K106" s="435">
        <f>QCI!AO29*Mês08!AF106</f>
        <v>0</v>
      </c>
      <c r="L106" s="436"/>
      <c r="M106" s="436"/>
      <c r="N106" s="436"/>
      <c r="O106" s="436"/>
      <c r="P106" s="436"/>
      <c r="Q106" s="437"/>
      <c r="R106" s="435">
        <f>QCI!AP29*Mês08!AF106</f>
        <v>0</v>
      </c>
      <c r="S106" s="436"/>
      <c r="T106" s="436"/>
      <c r="U106" s="436"/>
      <c r="V106" s="436"/>
      <c r="W106" s="436"/>
      <c r="X106" s="437"/>
      <c r="Y106" s="441">
        <f>QCI!AQ29*Mês08!AF106</f>
        <v>0</v>
      </c>
      <c r="Z106" s="442"/>
      <c r="AA106" s="442"/>
      <c r="AB106" s="442"/>
      <c r="AC106" s="442"/>
      <c r="AD106" s="442"/>
      <c r="AE106" s="444"/>
      <c r="AF106" s="441">
        <f t="shared" si="3"/>
        <v>0</v>
      </c>
      <c r="AG106" s="442"/>
      <c r="AH106" s="442"/>
      <c r="AI106" s="442"/>
      <c r="AJ106" s="442"/>
      <c r="AK106" s="442"/>
      <c r="AL106" s="442"/>
      <c r="AM106" s="444"/>
      <c r="AN106" s="441">
        <f>K106+Mês07!AN106</f>
        <v>0</v>
      </c>
      <c r="AO106" s="442"/>
      <c r="AP106" s="442"/>
      <c r="AQ106" s="442"/>
      <c r="AR106" s="442"/>
      <c r="AS106" s="442"/>
      <c r="AT106" s="444"/>
      <c r="AU106" s="441">
        <f>R106+Mês07!AU106</f>
        <v>0</v>
      </c>
      <c r="AV106" s="442"/>
      <c r="AW106" s="442"/>
      <c r="AX106" s="442"/>
      <c r="AY106" s="442"/>
      <c r="AZ106" s="442"/>
      <c r="BA106" s="444"/>
      <c r="BB106" s="441">
        <f>Y106+Mês07!BB106</f>
        <v>0</v>
      </c>
      <c r="BC106" s="442"/>
      <c r="BD106" s="442"/>
      <c r="BE106" s="442"/>
      <c r="BF106" s="442"/>
      <c r="BG106" s="442"/>
      <c r="BH106" s="444"/>
      <c r="BI106" s="441">
        <f t="shared" si="4"/>
        <v>0</v>
      </c>
      <c r="BJ106" s="442"/>
      <c r="BK106" s="442"/>
      <c r="BL106" s="442"/>
      <c r="BM106" s="442"/>
      <c r="BN106" s="442"/>
      <c r="BO106" s="442"/>
      <c r="BP106" s="443"/>
    </row>
    <row r="107" spans="1:68" ht="14.25">
      <c r="A107" s="158"/>
      <c r="B107" s="429">
        <f t="shared" si="1"/>
        <v>10</v>
      </c>
      <c r="C107" s="430"/>
      <c r="D107" s="431"/>
      <c r="E107" s="432">
        <f t="shared" si="2"/>
        <v>117.7</v>
      </c>
      <c r="F107" s="433"/>
      <c r="G107" s="433"/>
      <c r="H107" s="433"/>
      <c r="I107" s="433"/>
      <c r="J107" s="434"/>
      <c r="K107" s="435">
        <f>QCI!AO30*Mês08!AF107</f>
        <v>0</v>
      </c>
      <c r="L107" s="436"/>
      <c r="M107" s="436"/>
      <c r="N107" s="436"/>
      <c r="O107" s="436"/>
      <c r="P107" s="436"/>
      <c r="Q107" s="437"/>
      <c r="R107" s="435">
        <f>QCI!AP30*Mês08!AF107</f>
        <v>0</v>
      </c>
      <c r="S107" s="436"/>
      <c r="T107" s="436"/>
      <c r="U107" s="436"/>
      <c r="V107" s="436"/>
      <c r="W107" s="436"/>
      <c r="X107" s="437"/>
      <c r="Y107" s="441">
        <f>QCI!AQ30*Mês08!AF107</f>
        <v>0</v>
      </c>
      <c r="Z107" s="442"/>
      <c r="AA107" s="442"/>
      <c r="AB107" s="442"/>
      <c r="AC107" s="442"/>
      <c r="AD107" s="442"/>
      <c r="AE107" s="444"/>
      <c r="AF107" s="441">
        <f t="shared" si="3"/>
        <v>0</v>
      </c>
      <c r="AG107" s="442"/>
      <c r="AH107" s="442"/>
      <c r="AI107" s="442"/>
      <c r="AJ107" s="442"/>
      <c r="AK107" s="442"/>
      <c r="AL107" s="442"/>
      <c r="AM107" s="444"/>
      <c r="AN107" s="441">
        <f>K107+Mês07!AN107</f>
        <v>0</v>
      </c>
      <c r="AO107" s="442"/>
      <c r="AP107" s="442"/>
      <c r="AQ107" s="442"/>
      <c r="AR107" s="442"/>
      <c r="AS107" s="442"/>
      <c r="AT107" s="444"/>
      <c r="AU107" s="441">
        <f>R107+Mês07!AU107</f>
        <v>0</v>
      </c>
      <c r="AV107" s="442"/>
      <c r="AW107" s="442"/>
      <c r="AX107" s="442"/>
      <c r="AY107" s="442"/>
      <c r="AZ107" s="442"/>
      <c r="BA107" s="444"/>
      <c r="BB107" s="441">
        <f>Y107+Mês07!BB107</f>
        <v>0</v>
      </c>
      <c r="BC107" s="442"/>
      <c r="BD107" s="442"/>
      <c r="BE107" s="442"/>
      <c r="BF107" s="442"/>
      <c r="BG107" s="442"/>
      <c r="BH107" s="444"/>
      <c r="BI107" s="441">
        <f t="shared" si="4"/>
        <v>0</v>
      </c>
      <c r="BJ107" s="442"/>
      <c r="BK107" s="442"/>
      <c r="BL107" s="442"/>
      <c r="BM107" s="442"/>
      <c r="BN107" s="442"/>
      <c r="BO107" s="442"/>
      <c r="BP107" s="443"/>
    </row>
    <row r="108" spans="1:68" ht="14.25">
      <c r="A108" s="158"/>
      <c r="B108" s="429">
        <f t="shared" si="1"/>
        <v>11</v>
      </c>
      <c r="C108" s="430"/>
      <c r="D108" s="431"/>
      <c r="E108" s="432">
        <f t="shared" si="2"/>
        <v>6422.5</v>
      </c>
      <c r="F108" s="433"/>
      <c r="G108" s="433"/>
      <c r="H108" s="433"/>
      <c r="I108" s="433"/>
      <c r="J108" s="434"/>
      <c r="K108" s="435">
        <f>QCI!AO31*Mês08!AF108</f>
        <v>0</v>
      </c>
      <c r="L108" s="436"/>
      <c r="M108" s="436"/>
      <c r="N108" s="436"/>
      <c r="O108" s="436"/>
      <c r="P108" s="436"/>
      <c r="Q108" s="437"/>
      <c r="R108" s="435">
        <f>QCI!AP31*Mês08!AF108</f>
        <v>0</v>
      </c>
      <c r="S108" s="436"/>
      <c r="T108" s="436"/>
      <c r="U108" s="436"/>
      <c r="V108" s="436"/>
      <c r="W108" s="436"/>
      <c r="X108" s="437"/>
      <c r="Y108" s="441">
        <f>QCI!AQ31*Mês08!AF108</f>
        <v>0</v>
      </c>
      <c r="Z108" s="442"/>
      <c r="AA108" s="442"/>
      <c r="AB108" s="442"/>
      <c r="AC108" s="442"/>
      <c r="AD108" s="442"/>
      <c r="AE108" s="444"/>
      <c r="AF108" s="441">
        <f t="shared" si="3"/>
        <v>0</v>
      </c>
      <c r="AG108" s="442"/>
      <c r="AH108" s="442"/>
      <c r="AI108" s="442"/>
      <c r="AJ108" s="442"/>
      <c r="AK108" s="442"/>
      <c r="AL108" s="442"/>
      <c r="AM108" s="444"/>
      <c r="AN108" s="441">
        <f>K108+Mês07!AN108</f>
        <v>0</v>
      </c>
      <c r="AO108" s="442"/>
      <c r="AP108" s="442"/>
      <c r="AQ108" s="442"/>
      <c r="AR108" s="442"/>
      <c r="AS108" s="442"/>
      <c r="AT108" s="444"/>
      <c r="AU108" s="441">
        <f>R108+Mês07!AU108</f>
        <v>0</v>
      </c>
      <c r="AV108" s="442"/>
      <c r="AW108" s="442"/>
      <c r="AX108" s="442"/>
      <c r="AY108" s="442"/>
      <c r="AZ108" s="442"/>
      <c r="BA108" s="444"/>
      <c r="BB108" s="441">
        <f>Y108+Mês07!BB108</f>
        <v>0</v>
      </c>
      <c r="BC108" s="442"/>
      <c r="BD108" s="442"/>
      <c r="BE108" s="442"/>
      <c r="BF108" s="442"/>
      <c r="BG108" s="442"/>
      <c r="BH108" s="444"/>
      <c r="BI108" s="441">
        <f t="shared" si="4"/>
        <v>0</v>
      </c>
      <c r="BJ108" s="442"/>
      <c r="BK108" s="442"/>
      <c r="BL108" s="442"/>
      <c r="BM108" s="442"/>
      <c r="BN108" s="442"/>
      <c r="BO108" s="442"/>
      <c r="BP108" s="443"/>
    </row>
    <row r="109" spans="1:68" ht="14.25">
      <c r="A109" s="158"/>
      <c r="B109" s="429">
        <f t="shared" si="1"/>
        <v>0</v>
      </c>
      <c r="C109" s="430"/>
      <c r="D109" s="431"/>
      <c r="E109" s="432">
        <f t="shared" si="2"/>
        <v>0</v>
      </c>
      <c r="F109" s="433"/>
      <c r="G109" s="433"/>
      <c r="H109" s="433"/>
      <c r="I109" s="433"/>
      <c r="J109" s="434"/>
      <c r="K109" s="435" t="e">
        <f>QCI!#REF!*Mês08!AF109</f>
        <v>#REF!</v>
      </c>
      <c r="L109" s="436"/>
      <c r="M109" s="436"/>
      <c r="N109" s="436"/>
      <c r="O109" s="436"/>
      <c r="P109" s="436"/>
      <c r="Q109" s="437"/>
      <c r="R109" s="435" t="e">
        <f>QCI!#REF!*Mês08!AF109</f>
        <v>#REF!</v>
      </c>
      <c r="S109" s="436"/>
      <c r="T109" s="436"/>
      <c r="U109" s="436"/>
      <c r="V109" s="436"/>
      <c r="W109" s="436"/>
      <c r="X109" s="437"/>
      <c r="Y109" s="441" t="e">
        <f>QCI!#REF!*Mês08!AF109</f>
        <v>#REF!</v>
      </c>
      <c r="Z109" s="442"/>
      <c r="AA109" s="442"/>
      <c r="AB109" s="442"/>
      <c r="AC109" s="442"/>
      <c r="AD109" s="442"/>
      <c r="AE109" s="444"/>
      <c r="AF109" s="441">
        <f t="shared" si="3"/>
        <v>0</v>
      </c>
      <c r="AG109" s="442"/>
      <c r="AH109" s="442"/>
      <c r="AI109" s="442"/>
      <c r="AJ109" s="442"/>
      <c r="AK109" s="442"/>
      <c r="AL109" s="442"/>
      <c r="AM109" s="444"/>
      <c r="AN109" s="441" t="e">
        <f>K109+Mês07!AN109</f>
        <v>#REF!</v>
      </c>
      <c r="AO109" s="442"/>
      <c r="AP109" s="442"/>
      <c r="AQ109" s="442"/>
      <c r="AR109" s="442"/>
      <c r="AS109" s="442"/>
      <c r="AT109" s="444"/>
      <c r="AU109" s="441" t="e">
        <f>R109+Mês07!AU109</f>
        <v>#REF!</v>
      </c>
      <c r="AV109" s="442"/>
      <c r="AW109" s="442"/>
      <c r="AX109" s="442"/>
      <c r="AY109" s="442"/>
      <c r="AZ109" s="442"/>
      <c r="BA109" s="444"/>
      <c r="BB109" s="441" t="e">
        <f>Y109+Mês07!BB109</f>
        <v>#REF!</v>
      </c>
      <c r="BC109" s="442"/>
      <c r="BD109" s="442"/>
      <c r="BE109" s="442"/>
      <c r="BF109" s="442"/>
      <c r="BG109" s="442"/>
      <c r="BH109" s="444"/>
      <c r="BI109" s="441" t="e">
        <f t="shared" si="4"/>
        <v>#REF!</v>
      </c>
      <c r="BJ109" s="442"/>
      <c r="BK109" s="442"/>
      <c r="BL109" s="442"/>
      <c r="BM109" s="442"/>
      <c r="BN109" s="442"/>
      <c r="BO109" s="442"/>
      <c r="BP109" s="443"/>
    </row>
    <row r="110" spans="1:68" ht="14.25">
      <c r="A110" s="158"/>
      <c r="B110" s="429">
        <f t="shared" si="1"/>
        <v>0</v>
      </c>
      <c r="C110" s="430"/>
      <c r="D110" s="431"/>
      <c r="E110" s="432">
        <f t="shared" si="2"/>
        <v>0</v>
      </c>
      <c r="F110" s="433"/>
      <c r="G110" s="433"/>
      <c r="H110" s="433"/>
      <c r="I110" s="433"/>
      <c r="J110" s="434"/>
      <c r="K110" s="435" t="e">
        <f>QCI!#REF!*Mês08!AF110</f>
        <v>#REF!</v>
      </c>
      <c r="L110" s="436"/>
      <c r="M110" s="436"/>
      <c r="N110" s="436"/>
      <c r="O110" s="436"/>
      <c r="P110" s="436"/>
      <c r="Q110" s="437"/>
      <c r="R110" s="435" t="e">
        <f>QCI!#REF!*Mês08!AF110</f>
        <v>#REF!</v>
      </c>
      <c r="S110" s="436"/>
      <c r="T110" s="436"/>
      <c r="U110" s="436"/>
      <c r="V110" s="436"/>
      <c r="W110" s="436"/>
      <c r="X110" s="437"/>
      <c r="Y110" s="441" t="e">
        <f>QCI!#REF!*Mês08!AF110</f>
        <v>#REF!</v>
      </c>
      <c r="Z110" s="442"/>
      <c r="AA110" s="442"/>
      <c r="AB110" s="442"/>
      <c r="AC110" s="442"/>
      <c r="AD110" s="442"/>
      <c r="AE110" s="444"/>
      <c r="AF110" s="441">
        <f t="shared" si="3"/>
        <v>0</v>
      </c>
      <c r="AG110" s="442"/>
      <c r="AH110" s="442"/>
      <c r="AI110" s="442"/>
      <c r="AJ110" s="442"/>
      <c r="AK110" s="442"/>
      <c r="AL110" s="442"/>
      <c r="AM110" s="444"/>
      <c r="AN110" s="441" t="e">
        <f>K110+Mês07!AN110</f>
        <v>#REF!</v>
      </c>
      <c r="AO110" s="442"/>
      <c r="AP110" s="442"/>
      <c r="AQ110" s="442"/>
      <c r="AR110" s="442"/>
      <c r="AS110" s="442"/>
      <c r="AT110" s="444"/>
      <c r="AU110" s="441" t="e">
        <f>R110+Mês07!AU110</f>
        <v>#REF!</v>
      </c>
      <c r="AV110" s="442"/>
      <c r="AW110" s="442"/>
      <c r="AX110" s="442"/>
      <c r="AY110" s="442"/>
      <c r="AZ110" s="442"/>
      <c r="BA110" s="444"/>
      <c r="BB110" s="441" t="e">
        <f>Y110+Mês07!BB110</f>
        <v>#REF!</v>
      </c>
      <c r="BC110" s="442"/>
      <c r="BD110" s="442"/>
      <c r="BE110" s="442"/>
      <c r="BF110" s="442"/>
      <c r="BG110" s="442"/>
      <c r="BH110" s="444"/>
      <c r="BI110" s="441" t="e">
        <f t="shared" si="4"/>
        <v>#REF!</v>
      </c>
      <c r="BJ110" s="442"/>
      <c r="BK110" s="442"/>
      <c r="BL110" s="442"/>
      <c r="BM110" s="442"/>
      <c r="BN110" s="442"/>
      <c r="BO110" s="442"/>
      <c r="BP110" s="443"/>
    </row>
    <row r="111" spans="1:68" ht="14.25">
      <c r="A111" s="158"/>
      <c r="B111" s="429">
        <f t="shared" si="1"/>
        <v>0</v>
      </c>
      <c r="C111" s="430"/>
      <c r="D111" s="431"/>
      <c r="E111" s="432">
        <f t="shared" si="2"/>
        <v>0</v>
      </c>
      <c r="F111" s="433"/>
      <c r="G111" s="433"/>
      <c r="H111" s="433"/>
      <c r="I111" s="433"/>
      <c r="J111" s="434"/>
      <c r="K111" s="435" t="e">
        <f>QCI!#REF!*Mês08!AF111</f>
        <v>#REF!</v>
      </c>
      <c r="L111" s="436"/>
      <c r="M111" s="436"/>
      <c r="N111" s="436"/>
      <c r="O111" s="436"/>
      <c r="P111" s="436"/>
      <c r="Q111" s="437"/>
      <c r="R111" s="435" t="e">
        <f>QCI!#REF!*Mês08!AF111</f>
        <v>#REF!</v>
      </c>
      <c r="S111" s="436"/>
      <c r="T111" s="436"/>
      <c r="U111" s="436"/>
      <c r="V111" s="436"/>
      <c r="W111" s="436"/>
      <c r="X111" s="437"/>
      <c r="Y111" s="441" t="e">
        <f>QCI!#REF!*Mês08!AF111</f>
        <v>#REF!</v>
      </c>
      <c r="Z111" s="442"/>
      <c r="AA111" s="442"/>
      <c r="AB111" s="442"/>
      <c r="AC111" s="442"/>
      <c r="AD111" s="442"/>
      <c r="AE111" s="444"/>
      <c r="AF111" s="441">
        <f t="shared" si="3"/>
        <v>0</v>
      </c>
      <c r="AG111" s="442"/>
      <c r="AH111" s="442"/>
      <c r="AI111" s="442"/>
      <c r="AJ111" s="442"/>
      <c r="AK111" s="442"/>
      <c r="AL111" s="442"/>
      <c r="AM111" s="444"/>
      <c r="AN111" s="441" t="e">
        <f>K111+Mês07!AN111</f>
        <v>#REF!</v>
      </c>
      <c r="AO111" s="442"/>
      <c r="AP111" s="442"/>
      <c r="AQ111" s="442"/>
      <c r="AR111" s="442"/>
      <c r="AS111" s="442"/>
      <c r="AT111" s="444"/>
      <c r="AU111" s="441" t="e">
        <f>R111+Mês07!AU111</f>
        <v>#REF!</v>
      </c>
      <c r="AV111" s="442"/>
      <c r="AW111" s="442"/>
      <c r="AX111" s="442"/>
      <c r="AY111" s="442"/>
      <c r="AZ111" s="442"/>
      <c r="BA111" s="444"/>
      <c r="BB111" s="441" t="e">
        <f>Y111+Mês07!BB111</f>
        <v>#REF!</v>
      </c>
      <c r="BC111" s="442"/>
      <c r="BD111" s="442"/>
      <c r="BE111" s="442"/>
      <c r="BF111" s="442"/>
      <c r="BG111" s="442"/>
      <c r="BH111" s="444"/>
      <c r="BI111" s="441" t="e">
        <f t="shared" si="4"/>
        <v>#REF!</v>
      </c>
      <c r="BJ111" s="442"/>
      <c r="BK111" s="442"/>
      <c r="BL111" s="442"/>
      <c r="BM111" s="442"/>
      <c r="BN111" s="442"/>
      <c r="BO111" s="442"/>
      <c r="BP111" s="443"/>
    </row>
    <row r="112" spans="1:68" ht="14.25">
      <c r="A112" s="158"/>
      <c r="B112" s="429">
        <f t="shared" si="1"/>
        <v>0</v>
      </c>
      <c r="C112" s="430"/>
      <c r="D112" s="431"/>
      <c r="E112" s="432">
        <f t="shared" si="2"/>
        <v>0</v>
      </c>
      <c r="F112" s="433"/>
      <c r="G112" s="433"/>
      <c r="H112" s="433"/>
      <c r="I112" s="433"/>
      <c r="J112" s="434"/>
      <c r="K112" s="435" t="e">
        <f>QCI!#REF!*Mês08!AF112</f>
        <v>#REF!</v>
      </c>
      <c r="L112" s="436"/>
      <c r="M112" s="436"/>
      <c r="N112" s="436"/>
      <c r="O112" s="436"/>
      <c r="P112" s="436"/>
      <c r="Q112" s="437"/>
      <c r="R112" s="435" t="e">
        <f>QCI!#REF!*Mês08!AF112</f>
        <v>#REF!</v>
      </c>
      <c r="S112" s="436"/>
      <c r="T112" s="436"/>
      <c r="U112" s="436"/>
      <c r="V112" s="436"/>
      <c r="W112" s="436"/>
      <c r="X112" s="437"/>
      <c r="Y112" s="441" t="e">
        <f>QCI!#REF!*Mês08!AF112</f>
        <v>#REF!</v>
      </c>
      <c r="Z112" s="442"/>
      <c r="AA112" s="442"/>
      <c r="AB112" s="442"/>
      <c r="AC112" s="442"/>
      <c r="AD112" s="442"/>
      <c r="AE112" s="444"/>
      <c r="AF112" s="441">
        <f t="shared" si="3"/>
        <v>0</v>
      </c>
      <c r="AG112" s="442"/>
      <c r="AH112" s="442"/>
      <c r="AI112" s="442"/>
      <c r="AJ112" s="442"/>
      <c r="AK112" s="442"/>
      <c r="AL112" s="442"/>
      <c r="AM112" s="444"/>
      <c r="AN112" s="441" t="e">
        <f>K112+Mês07!AN112</f>
        <v>#REF!</v>
      </c>
      <c r="AO112" s="442"/>
      <c r="AP112" s="442"/>
      <c r="AQ112" s="442"/>
      <c r="AR112" s="442"/>
      <c r="AS112" s="442"/>
      <c r="AT112" s="444"/>
      <c r="AU112" s="441" t="e">
        <f>R112+Mês07!AU112</f>
        <v>#REF!</v>
      </c>
      <c r="AV112" s="442"/>
      <c r="AW112" s="442"/>
      <c r="AX112" s="442"/>
      <c r="AY112" s="442"/>
      <c r="AZ112" s="442"/>
      <c r="BA112" s="444"/>
      <c r="BB112" s="441" t="e">
        <f>Y112+Mês07!BB112</f>
        <v>#REF!</v>
      </c>
      <c r="BC112" s="442"/>
      <c r="BD112" s="442"/>
      <c r="BE112" s="442"/>
      <c r="BF112" s="442"/>
      <c r="BG112" s="442"/>
      <c r="BH112" s="444"/>
      <c r="BI112" s="441" t="e">
        <f t="shared" si="4"/>
        <v>#REF!</v>
      </c>
      <c r="BJ112" s="442"/>
      <c r="BK112" s="442"/>
      <c r="BL112" s="442"/>
      <c r="BM112" s="442"/>
      <c r="BN112" s="442"/>
      <c r="BO112" s="442"/>
      <c r="BP112" s="443"/>
    </row>
    <row r="113" spans="1:68" ht="14.25">
      <c r="A113" s="158"/>
      <c r="B113" s="429">
        <f t="shared" si="1"/>
        <v>0</v>
      </c>
      <c r="C113" s="430"/>
      <c r="D113" s="431"/>
      <c r="E113" s="432">
        <f t="shared" si="2"/>
        <v>0</v>
      </c>
      <c r="F113" s="433"/>
      <c r="G113" s="433"/>
      <c r="H113" s="433"/>
      <c r="I113" s="433"/>
      <c r="J113" s="434"/>
      <c r="K113" s="435" t="e">
        <f>QCI!#REF!*Mês08!AF113</f>
        <v>#REF!</v>
      </c>
      <c r="L113" s="436"/>
      <c r="M113" s="436"/>
      <c r="N113" s="436"/>
      <c r="O113" s="436"/>
      <c r="P113" s="436"/>
      <c r="Q113" s="437"/>
      <c r="R113" s="435" t="e">
        <f>QCI!#REF!*Mês08!AF113</f>
        <v>#REF!</v>
      </c>
      <c r="S113" s="436"/>
      <c r="T113" s="436"/>
      <c r="U113" s="436"/>
      <c r="V113" s="436"/>
      <c r="W113" s="436"/>
      <c r="X113" s="437"/>
      <c r="Y113" s="441" t="e">
        <f>QCI!#REF!*Mês08!AF113</f>
        <v>#REF!</v>
      </c>
      <c r="Z113" s="442"/>
      <c r="AA113" s="442"/>
      <c r="AB113" s="442"/>
      <c r="AC113" s="442"/>
      <c r="AD113" s="442"/>
      <c r="AE113" s="444"/>
      <c r="AF113" s="441">
        <f t="shared" si="3"/>
        <v>0</v>
      </c>
      <c r="AG113" s="442"/>
      <c r="AH113" s="442"/>
      <c r="AI113" s="442"/>
      <c r="AJ113" s="442"/>
      <c r="AK113" s="442"/>
      <c r="AL113" s="442"/>
      <c r="AM113" s="444"/>
      <c r="AN113" s="441" t="e">
        <f>K113+Mês07!AN113</f>
        <v>#REF!</v>
      </c>
      <c r="AO113" s="442"/>
      <c r="AP113" s="442"/>
      <c r="AQ113" s="442"/>
      <c r="AR113" s="442"/>
      <c r="AS113" s="442"/>
      <c r="AT113" s="444"/>
      <c r="AU113" s="441" t="e">
        <f>R113+Mês07!AU113</f>
        <v>#REF!</v>
      </c>
      <c r="AV113" s="442"/>
      <c r="AW113" s="442"/>
      <c r="AX113" s="442"/>
      <c r="AY113" s="442"/>
      <c r="AZ113" s="442"/>
      <c r="BA113" s="444"/>
      <c r="BB113" s="441" t="e">
        <f>Y113+Mês07!BB113</f>
        <v>#REF!</v>
      </c>
      <c r="BC113" s="442"/>
      <c r="BD113" s="442"/>
      <c r="BE113" s="442"/>
      <c r="BF113" s="442"/>
      <c r="BG113" s="442"/>
      <c r="BH113" s="444"/>
      <c r="BI113" s="441" t="e">
        <f t="shared" si="4"/>
        <v>#REF!</v>
      </c>
      <c r="BJ113" s="442"/>
      <c r="BK113" s="442"/>
      <c r="BL113" s="442"/>
      <c r="BM113" s="442"/>
      <c r="BN113" s="442"/>
      <c r="BO113" s="442"/>
      <c r="BP113" s="443"/>
    </row>
    <row r="114" spans="1:68" ht="14.25">
      <c r="A114" s="158"/>
      <c r="B114" s="429">
        <f t="shared" si="1"/>
        <v>0</v>
      </c>
      <c r="C114" s="430"/>
      <c r="D114" s="431"/>
      <c r="E114" s="432">
        <f t="shared" si="2"/>
        <v>0</v>
      </c>
      <c r="F114" s="433"/>
      <c r="G114" s="433"/>
      <c r="H114" s="433"/>
      <c r="I114" s="433"/>
      <c r="J114" s="434"/>
      <c r="K114" s="435" t="e">
        <f>QCI!#REF!*Mês08!AF114</f>
        <v>#REF!</v>
      </c>
      <c r="L114" s="436"/>
      <c r="M114" s="436"/>
      <c r="N114" s="436"/>
      <c r="O114" s="436"/>
      <c r="P114" s="436"/>
      <c r="Q114" s="437"/>
      <c r="R114" s="435" t="e">
        <f>QCI!#REF!*Mês08!AF114</f>
        <v>#REF!</v>
      </c>
      <c r="S114" s="436"/>
      <c r="T114" s="436"/>
      <c r="U114" s="436"/>
      <c r="V114" s="436"/>
      <c r="W114" s="436"/>
      <c r="X114" s="437"/>
      <c r="Y114" s="441" t="e">
        <f>QCI!#REF!*Mês08!AF114</f>
        <v>#REF!</v>
      </c>
      <c r="Z114" s="442"/>
      <c r="AA114" s="442"/>
      <c r="AB114" s="442"/>
      <c r="AC114" s="442"/>
      <c r="AD114" s="442"/>
      <c r="AE114" s="444"/>
      <c r="AF114" s="441">
        <f t="shared" si="3"/>
        <v>0</v>
      </c>
      <c r="AG114" s="442"/>
      <c r="AH114" s="442"/>
      <c r="AI114" s="442"/>
      <c r="AJ114" s="442"/>
      <c r="AK114" s="442"/>
      <c r="AL114" s="442"/>
      <c r="AM114" s="444"/>
      <c r="AN114" s="441" t="e">
        <f>K114+Mês07!AN114</f>
        <v>#REF!</v>
      </c>
      <c r="AO114" s="442"/>
      <c r="AP114" s="442"/>
      <c r="AQ114" s="442"/>
      <c r="AR114" s="442"/>
      <c r="AS114" s="442"/>
      <c r="AT114" s="444"/>
      <c r="AU114" s="441" t="e">
        <f>R114+Mês07!AU114</f>
        <v>#REF!</v>
      </c>
      <c r="AV114" s="442"/>
      <c r="AW114" s="442"/>
      <c r="AX114" s="442"/>
      <c r="AY114" s="442"/>
      <c r="AZ114" s="442"/>
      <c r="BA114" s="444"/>
      <c r="BB114" s="441" t="e">
        <f>Y114+Mês07!BB114</f>
        <v>#REF!</v>
      </c>
      <c r="BC114" s="442"/>
      <c r="BD114" s="442"/>
      <c r="BE114" s="442"/>
      <c r="BF114" s="442"/>
      <c r="BG114" s="442"/>
      <c r="BH114" s="444"/>
      <c r="BI114" s="441" t="e">
        <f t="shared" si="4"/>
        <v>#REF!</v>
      </c>
      <c r="BJ114" s="442"/>
      <c r="BK114" s="442"/>
      <c r="BL114" s="442"/>
      <c r="BM114" s="442"/>
      <c r="BN114" s="442"/>
      <c r="BO114" s="442"/>
      <c r="BP114" s="443"/>
    </row>
    <row r="115" spans="1:68" ht="14.25">
      <c r="A115" s="158"/>
      <c r="B115" s="429">
        <f t="shared" si="1"/>
        <v>0</v>
      </c>
      <c r="C115" s="430"/>
      <c r="D115" s="431"/>
      <c r="E115" s="432">
        <f t="shared" si="2"/>
        <v>0</v>
      </c>
      <c r="F115" s="433"/>
      <c r="G115" s="433"/>
      <c r="H115" s="433"/>
      <c r="I115" s="433"/>
      <c r="J115" s="434"/>
      <c r="K115" s="435" t="e">
        <f>QCI!#REF!*Mês08!AF115</f>
        <v>#REF!</v>
      </c>
      <c r="L115" s="436"/>
      <c r="M115" s="436"/>
      <c r="N115" s="436"/>
      <c r="O115" s="436"/>
      <c r="P115" s="436"/>
      <c r="Q115" s="437"/>
      <c r="R115" s="435" t="e">
        <f>QCI!#REF!*Mês08!AF115</f>
        <v>#REF!</v>
      </c>
      <c r="S115" s="436"/>
      <c r="T115" s="436"/>
      <c r="U115" s="436"/>
      <c r="V115" s="436"/>
      <c r="W115" s="436"/>
      <c r="X115" s="437"/>
      <c r="Y115" s="441" t="e">
        <f>QCI!#REF!*Mês08!AF115</f>
        <v>#REF!</v>
      </c>
      <c r="Z115" s="442"/>
      <c r="AA115" s="442"/>
      <c r="AB115" s="442"/>
      <c r="AC115" s="442"/>
      <c r="AD115" s="442"/>
      <c r="AE115" s="444"/>
      <c r="AF115" s="441">
        <f t="shared" si="3"/>
        <v>0</v>
      </c>
      <c r="AG115" s="442"/>
      <c r="AH115" s="442"/>
      <c r="AI115" s="442"/>
      <c r="AJ115" s="442"/>
      <c r="AK115" s="442"/>
      <c r="AL115" s="442"/>
      <c r="AM115" s="444"/>
      <c r="AN115" s="441" t="e">
        <f>K115+Mês07!AN115</f>
        <v>#REF!</v>
      </c>
      <c r="AO115" s="442"/>
      <c r="AP115" s="442"/>
      <c r="AQ115" s="442"/>
      <c r="AR115" s="442"/>
      <c r="AS115" s="442"/>
      <c r="AT115" s="444"/>
      <c r="AU115" s="441" t="e">
        <f>R115+Mês07!AU115</f>
        <v>#REF!</v>
      </c>
      <c r="AV115" s="442"/>
      <c r="AW115" s="442"/>
      <c r="AX115" s="442"/>
      <c r="AY115" s="442"/>
      <c r="AZ115" s="442"/>
      <c r="BA115" s="444"/>
      <c r="BB115" s="441" t="e">
        <f>Y115+Mês07!BB115</f>
        <v>#REF!</v>
      </c>
      <c r="BC115" s="442"/>
      <c r="BD115" s="442"/>
      <c r="BE115" s="442"/>
      <c r="BF115" s="442"/>
      <c r="BG115" s="442"/>
      <c r="BH115" s="444"/>
      <c r="BI115" s="441" t="e">
        <f t="shared" si="4"/>
        <v>#REF!</v>
      </c>
      <c r="BJ115" s="442"/>
      <c r="BK115" s="442"/>
      <c r="BL115" s="442"/>
      <c r="BM115" s="442"/>
      <c r="BN115" s="442"/>
      <c r="BO115" s="442"/>
      <c r="BP115" s="443"/>
    </row>
    <row r="116" spans="1:68" ht="14.25">
      <c r="A116" s="158"/>
      <c r="B116" s="429">
        <f t="shared" si="1"/>
        <v>0</v>
      </c>
      <c r="C116" s="430"/>
      <c r="D116" s="431"/>
      <c r="E116" s="432">
        <f t="shared" si="2"/>
        <v>0</v>
      </c>
      <c r="F116" s="433"/>
      <c r="G116" s="433"/>
      <c r="H116" s="433"/>
      <c r="I116" s="433"/>
      <c r="J116" s="434"/>
      <c r="K116" s="435" t="e">
        <f>QCI!#REF!*Mês08!AF116</f>
        <v>#REF!</v>
      </c>
      <c r="L116" s="436"/>
      <c r="M116" s="436"/>
      <c r="N116" s="436"/>
      <c r="O116" s="436"/>
      <c r="P116" s="436"/>
      <c r="Q116" s="437"/>
      <c r="R116" s="435" t="e">
        <f>QCI!#REF!*Mês08!AF116</f>
        <v>#REF!</v>
      </c>
      <c r="S116" s="436"/>
      <c r="T116" s="436"/>
      <c r="U116" s="436"/>
      <c r="V116" s="436"/>
      <c r="W116" s="436"/>
      <c r="X116" s="437"/>
      <c r="Y116" s="441" t="e">
        <f>QCI!#REF!*Mês08!AF116</f>
        <v>#REF!</v>
      </c>
      <c r="Z116" s="442"/>
      <c r="AA116" s="442"/>
      <c r="AB116" s="442"/>
      <c r="AC116" s="442"/>
      <c r="AD116" s="442"/>
      <c r="AE116" s="444"/>
      <c r="AF116" s="441">
        <f t="shared" si="3"/>
        <v>0</v>
      </c>
      <c r="AG116" s="442"/>
      <c r="AH116" s="442"/>
      <c r="AI116" s="442"/>
      <c r="AJ116" s="442"/>
      <c r="AK116" s="442"/>
      <c r="AL116" s="442"/>
      <c r="AM116" s="444"/>
      <c r="AN116" s="441" t="e">
        <f>K116+Mês07!AN116</f>
        <v>#REF!</v>
      </c>
      <c r="AO116" s="442"/>
      <c r="AP116" s="442"/>
      <c r="AQ116" s="442"/>
      <c r="AR116" s="442"/>
      <c r="AS116" s="442"/>
      <c r="AT116" s="444"/>
      <c r="AU116" s="441" t="e">
        <f>R116+Mês07!AU116</f>
        <v>#REF!</v>
      </c>
      <c r="AV116" s="442"/>
      <c r="AW116" s="442"/>
      <c r="AX116" s="442"/>
      <c r="AY116" s="442"/>
      <c r="AZ116" s="442"/>
      <c r="BA116" s="444"/>
      <c r="BB116" s="441" t="e">
        <f>Y116+Mês07!BB116</f>
        <v>#REF!</v>
      </c>
      <c r="BC116" s="442"/>
      <c r="BD116" s="442"/>
      <c r="BE116" s="442"/>
      <c r="BF116" s="442"/>
      <c r="BG116" s="442"/>
      <c r="BH116" s="444"/>
      <c r="BI116" s="441" t="e">
        <f t="shared" si="4"/>
        <v>#REF!</v>
      </c>
      <c r="BJ116" s="442"/>
      <c r="BK116" s="442"/>
      <c r="BL116" s="442"/>
      <c r="BM116" s="442"/>
      <c r="BN116" s="442"/>
      <c r="BO116" s="442"/>
      <c r="BP116" s="443"/>
    </row>
    <row r="117" spans="1:68" ht="14.25">
      <c r="A117" s="158"/>
      <c r="B117" s="429">
        <f t="shared" si="1"/>
        <v>0</v>
      </c>
      <c r="C117" s="430"/>
      <c r="D117" s="431"/>
      <c r="E117" s="432">
        <f t="shared" si="2"/>
        <v>0</v>
      </c>
      <c r="F117" s="433"/>
      <c r="G117" s="433"/>
      <c r="H117" s="433"/>
      <c r="I117" s="433"/>
      <c r="J117" s="434"/>
      <c r="K117" s="435" t="e">
        <f>QCI!#REF!*Mês08!AF117</f>
        <v>#REF!</v>
      </c>
      <c r="L117" s="436"/>
      <c r="M117" s="436"/>
      <c r="N117" s="436"/>
      <c r="O117" s="436"/>
      <c r="P117" s="436"/>
      <c r="Q117" s="437"/>
      <c r="R117" s="435" t="e">
        <f>QCI!#REF!*Mês08!AF117</f>
        <v>#REF!</v>
      </c>
      <c r="S117" s="436"/>
      <c r="T117" s="436"/>
      <c r="U117" s="436"/>
      <c r="V117" s="436"/>
      <c r="W117" s="436"/>
      <c r="X117" s="437"/>
      <c r="Y117" s="441" t="e">
        <f>QCI!#REF!*Mês08!AF117</f>
        <v>#REF!</v>
      </c>
      <c r="Z117" s="442"/>
      <c r="AA117" s="442"/>
      <c r="AB117" s="442"/>
      <c r="AC117" s="442"/>
      <c r="AD117" s="442"/>
      <c r="AE117" s="444"/>
      <c r="AF117" s="441">
        <f t="shared" si="3"/>
        <v>0</v>
      </c>
      <c r="AG117" s="442"/>
      <c r="AH117" s="442"/>
      <c r="AI117" s="442"/>
      <c r="AJ117" s="442"/>
      <c r="AK117" s="442"/>
      <c r="AL117" s="442"/>
      <c r="AM117" s="444"/>
      <c r="AN117" s="441" t="e">
        <f>K117+Mês07!AN117</f>
        <v>#REF!</v>
      </c>
      <c r="AO117" s="442"/>
      <c r="AP117" s="442"/>
      <c r="AQ117" s="442"/>
      <c r="AR117" s="442"/>
      <c r="AS117" s="442"/>
      <c r="AT117" s="444"/>
      <c r="AU117" s="441" t="e">
        <f>R117+Mês07!AU117</f>
        <v>#REF!</v>
      </c>
      <c r="AV117" s="442"/>
      <c r="AW117" s="442"/>
      <c r="AX117" s="442"/>
      <c r="AY117" s="442"/>
      <c r="AZ117" s="442"/>
      <c r="BA117" s="444"/>
      <c r="BB117" s="441" t="e">
        <f>Y117+Mês07!BB117</f>
        <v>#REF!</v>
      </c>
      <c r="BC117" s="442"/>
      <c r="BD117" s="442"/>
      <c r="BE117" s="442"/>
      <c r="BF117" s="442"/>
      <c r="BG117" s="442"/>
      <c r="BH117" s="444"/>
      <c r="BI117" s="441" t="e">
        <f t="shared" si="4"/>
        <v>#REF!</v>
      </c>
      <c r="BJ117" s="442"/>
      <c r="BK117" s="442"/>
      <c r="BL117" s="442"/>
      <c r="BM117" s="442"/>
      <c r="BN117" s="442"/>
      <c r="BO117" s="442"/>
      <c r="BP117" s="443"/>
    </row>
    <row r="118" spans="1:68" ht="14.25">
      <c r="A118" s="158"/>
      <c r="B118" s="429">
        <f t="shared" si="1"/>
        <v>0</v>
      </c>
      <c r="C118" s="430"/>
      <c r="D118" s="431"/>
      <c r="E118" s="432">
        <f t="shared" si="2"/>
        <v>0</v>
      </c>
      <c r="F118" s="433"/>
      <c r="G118" s="433"/>
      <c r="H118" s="433"/>
      <c r="I118" s="433"/>
      <c r="J118" s="434"/>
      <c r="K118" s="435" t="e">
        <f>QCI!#REF!*Mês08!AF118</f>
        <v>#REF!</v>
      </c>
      <c r="L118" s="436"/>
      <c r="M118" s="436"/>
      <c r="N118" s="436"/>
      <c r="O118" s="436"/>
      <c r="P118" s="436"/>
      <c r="Q118" s="437"/>
      <c r="R118" s="435" t="e">
        <f>QCI!#REF!*Mês08!AF118</f>
        <v>#REF!</v>
      </c>
      <c r="S118" s="436"/>
      <c r="T118" s="436"/>
      <c r="U118" s="436"/>
      <c r="V118" s="436"/>
      <c r="W118" s="436"/>
      <c r="X118" s="437"/>
      <c r="Y118" s="441" t="e">
        <f>QCI!#REF!*Mês08!AF118</f>
        <v>#REF!</v>
      </c>
      <c r="Z118" s="442"/>
      <c r="AA118" s="442"/>
      <c r="AB118" s="442"/>
      <c r="AC118" s="442"/>
      <c r="AD118" s="442"/>
      <c r="AE118" s="444"/>
      <c r="AF118" s="441">
        <f t="shared" si="3"/>
        <v>0</v>
      </c>
      <c r="AG118" s="442"/>
      <c r="AH118" s="442"/>
      <c r="AI118" s="442"/>
      <c r="AJ118" s="442"/>
      <c r="AK118" s="442"/>
      <c r="AL118" s="442"/>
      <c r="AM118" s="444"/>
      <c r="AN118" s="441" t="e">
        <f>K118+Mês07!AN118</f>
        <v>#REF!</v>
      </c>
      <c r="AO118" s="442"/>
      <c r="AP118" s="442"/>
      <c r="AQ118" s="442"/>
      <c r="AR118" s="442"/>
      <c r="AS118" s="442"/>
      <c r="AT118" s="444"/>
      <c r="AU118" s="441" t="e">
        <f>R118+Mês07!AU118</f>
        <v>#REF!</v>
      </c>
      <c r="AV118" s="442"/>
      <c r="AW118" s="442"/>
      <c r="AX118" s="442"/>
      <c r="AY118" s="442"/>
      <c r="AZ118" s="442"/>
      <c r="BA118" s="444"/>
      <c r="BB118" s="441" t="e">
        <f>Y118+Mês07!BB118</f>
        <v>#REF!</v>
      </c>
      <c r="BC118" s="442"/>
      <c r="BD118" s="442"/>
      <c r="BE118" s="442"/>
      <c r="BF118" s="442"/>
      <c r="BG118" s="442"/>
      <c r="BH118" s="444"/>
      <c r="BI118" s="441" t="e">
        <f t="shared" si="4"/>
        <v>#REF!</v>
      </c>
      <c r="BJ118" s="442"/>
      <c r="BK118" s="442"/>
      <c r="BL118" s="442"/>
      <c r="BM118" s="442"/>
      <c r="BN118" s="442"/>
      <c r="BO118" s="442"/>
      <c r="BP118" s="443"/>
    </row>
    <row r="119" spans="1:68" ht="14.25">
      <c r="A119" s="158"/>
      <c r="B119" s="429">
        <f t="shared" si="1"/>
        <v>0</v>
      </c>
      <c r="C119" s="430"/>
      <c r="D119" s="431"/>
      <c r="E119" s="432">
        <f t="shared" si="2"/>
        <v>0</v>
      </c>
      <c r="F119" s="433"/>
      <c r="G119" s="433"/>
      <c r="H119" s="433"/>
      <c r="I119" s="433"/>
      <c r="J119" s="434"/>
      <c r="K119" s="435" t="e">
        <f>QCI!#REF!*Mês08!AF119</f>
        <v>#REF!</v>
      </c>
      <c r="L119" s="436"/>
      <c r="M119" s="436"/>
      <c r="N119" s="436"/>
      <c r="O119" s="436"/>
      <c r="P119" s="436"/>
      <c r="Q119" s="437"/>
      <c r="R119" s="435" t="e">
        <f>QCI!#REF!*Mês08!AF119</f>
        <v>#REF!</v>
      </c>
      <c r="S119" s="436"/>
      <c r="T119" s="436"/>
      <c r="U119" s="436"/>
      <c r="V119" s="436"/>
      <c r="W119" s="436"/>
      <c r="X119" s="437"/>
      <c r="Y119" s="441" t="e">
        <f>QCI!#REF!*Mês08!AF119</f>
        <v>#REF!</v>
      </c>
      <c r="Z119" s="442"/>
      <c r="AA119" s="442"/>
      <c r="AB119" s="442"/>
      <c r="AC119" s="442"/>
      <c r="AD119" s="442"/>
      <c r="AE119" s="444"/>
      <c r="AF119" s="441">
        <f t="shared" si="3"/>
        <v>0</v>
      </c>
      <c r="AG119" s="442"/>
      <c r="AH119" s="442"/>
      <c r="AI119" s="442"/>
      <c r="AJ119" s="442"/>
      <c r="AK119" s="442"/>
      <c r="AL119" s="442"/>
      <c r="AM119" s="444"/>
      <c r="AN119" s="441" t="e">
        <f>K119+Mês07!AN119</f>
        <v>#REF!</v>
      </c>
      <c r="AO119" s="442"/>
      <c r="AP119" s="442"/>
      <c r="AQ119" s="442"/>
      <c r="AR119" s="442"/>
      <c r="AS119" s="442"/>
      <c r="AT119" s="444"/>
      <c r="AU119" s="441" t="e">
        <f>R119+Mês07!AU119</f>
        <v>#REF!</v>
      </c>
      <c r="AV119" s="442"/>
      <c r="AW119" s="442"/>
      <c r="AX119" s="442"/>
      <c r="AY119" s="442"/>
      <c r="AZ119" s="442"/>
      <c r="BA119" s="444"/>
      <c r="BB119" s="441" t="e">
        <f>Y119+Mês07!BB119</f>
        <v>#REF!</v>
      </c>
      <c r="BC119" s="442"/>
      <c r="BD119" s="442"/>
      <c r="BE119" s="442"/>
      <c r="BF119" s="442"/>
      <c r="BG119" s="442"/>
      <c r="BH119" s="444"/>
      <c r="BI119" s="441" t="e">
        <f t="shared" si="4"/>
        <v>#REF!</v>
      </c>
      <c r="BJ119" s="442"/>
      <c r="BK119" s="442"/>
      <c r="BL119" s="442"/>
      <c r="BM119" s="442"/>
      <c r="BN119" s="442"/>
      <c r="BO119" s="442"/>
      <c r="BP119" s="443"/>
    </row>
    <row r="120" spans="1:68" ht="14.25">
      <c r="A120" s="158"/>
      <c r="B120" s="429">
        <f t="shared" si="1"/>
        <v>0</v>
      </c>
      <c r="C120" s="430"/>
      <c r="D120" s="431"/>
      <c r="E120" s="432">
        <f t="shared" si="2"/>
        <v>0</v>
      </c>
      <c r="F120" s="433"/>
      <c r="G120" s="433"/>
      <c r="H120" s="433"/>
      <c r="I120" s="433"/>
      <c r="J120" s="434"/>
      <c r="K120" s="435" t="e">
        <f>QCI!#REF!*Mês08!AF120</f>
        <v>#REF!</v>
      </c>
      <c r="L120" s="436"/>
      <c r="M120" s="436"/>
      <c r="N120" s="436"/>
      <c r="O120" s="436"/>
      <c r="P120" s="436"/>
      <c r="Q120" s="437"/>
      <c r="R120" s="435" t="e">
        <f>QCI!#REF!*Mês08!AF120</f>
        <v>#REF!</v>
      </c>
      <c r="S120" s="436"/>
      <c r="T120" s="436"/>
      <c r="U120" s="436"/>
      <c r="V120" s="436"/>
      <c r="W120" s="436"/>
      <c r="X120" s="437"/>
      <c r="Y120" s="441" t="e">
        <f>QCI!#REF!*Mês08!AF120</f>
        <v>#REF!</v>
      </c>
      <c r="Z120" s="442"/>
      <c r="AA120" s="442"/>
      <c r="AB120" s="442"/>
      <c r="AC120" s="442"/>
      <c r="AD120" s="442"/>
      <c r="AE120" s="444"/>
      <c r="AF120" s="441">
        <f t="shared" si="3"/>
        <v>0</v>
      </c>
      <c r="AG120" s="442"/>
      <c r="AH120" s="442"/>
      <c r="AI120" s="442"/>
      <c r="AJ120" s="442"/>
      <c r="AK120" s="442"/>
      <c r="AL120" s="442"/>
      <c r="AM120" s="444"/>
      <c r="AN120" s="441" t="e">
        <f>K120+Mês07!AN120</f>
        <v>#REF!</v>
      </c>
      <c r="AO120" s="442"/>
      <c r="AP120" s="442"/>
      <c r="AQ120" s="442"/>
      <c r="AR120" s="442"/>
      <c r="AS120" s="442"/>
      <c r="AT120" s="444"/>
      <c r="AU120" s="441" t="e">
        <f>R120+Mês07!AU120</f>
        <v>#REF!</v>
      </c>
      <c r="AV120" s="442"/>
      <c r="AW120" s="442"/>
      <c r="AX120" s="442"/>
      <c r="AY120" s="442"/>
      <c r="AZ120" s="442"/>
      <c r="BA120" s="444"/>
      <c r="BB120" s="441" t="e">
        <f>Y120+Mês07!BB120</f>
        <v>#REF!</v>
      </c>
      <c r="BC120" s="442"/>
      <c r="BD120" s="442"/>
      <c r="BE120" s="442"/>
      <c r="BF120" s="442"/>
      <c r="BG120" s="442"/>
      <c r="BH120" s="444"/>
      <c r="BI120" s="441" t="e">
        <f t="shared" si="4"/>
        <v>#REF!</v>
      </c>
      <c r="BJ120" s="442"/>
      <c r="BK120" s="442"/>
      <c r="BL120" s="442"/>
      <c r="BM120" s="442"/>
      <c r="BN120" s="442"/>
      <c r="BO120" s="442"/>
      <c r="BP120" s="443"/>
    </row>
    <row r="121" spans="1:68" ht="14.25">
      <c r="A121" s="158"/>
      <c r="B121" s="429">
        <f t="shared" si="1"/>
        <v>0</v>
      </c>
      <c r="C121" s="430"/>
      <c r="D121" s="431"/>
      <c r="E121" s="432">
        <f t="shared" si="2"/>
        <v>0</v>
      </c>
      <c r="F121" s="433"/>
      <c r="G121" s="433"/>
      <c r="H121" s="433"/>
      <c r="I121" s="433"/>
      <c r="J121" s="434"/>
      <c r="K121" s="435" t="e">
        <f>QCI!#REF!*Mês08!AF121</f>
        <v>#REF!</v>
      </c>
      <c r="L121" s="436"/>
      <c r="M121" s="436"/>
      <c r="N121" s="436"/>
      <c r="O121" s="436"/>
      <c r="P121" s="436"/>
      <c r="Q121" s="437"/>
      <c r="R121" s="435" t="e">
        <f>QCI!#REF!*Mês08!AF121</f>
        <v>#REF!</v>
      </c>
      <c r="S121" s="436"/>
      <c r="T121" s="436"/>
      <c r="U121" s="436"/>
      <c r="V121" s="436"/>
      <c r="W121" s="436"/>
      <c r="X121" s="437"/>
      <c r="Y121" s="441" t="e">
        <f>QCI!#REF!*Mês08!AF121</f>
        <v>#REF!</v>
      </c>
      <c r="Z121" s="442"/>
      <c r="AA121" s="442"/>
      <c r="AB121" s="442"/>
      <c r="AC121" s="442"/>
      <c r="AD121" s="442"/>
      <c r="AE121" s="444"/>
      <c r="AF121" s="441">
        <f t="shared" si="3"/>
        <v>0</v>
      </c>
      <c r="AG121" s="442"/>
      <c r="AH121" s="442"/>
      <c r="AI121" s="442"/>
      <c r="AJ121" s="442"/>
      <c r="AK121" s="442"/>
      <c r="AL121" s="442"/>
      <c r="AM121" s="444"/>
      <c r="AN121" s="441" t="e">
        <f>K121+Mês07!AN121</f>
        <v>#REF!</v>
      </c>
      <c r="AO121" s="442"/>
      <c r="AP121" s="442"/>
      <c r="AQ121" s="442"/>
      <c r="AR121" s="442"/>
      <c r="AS121" s="442"/>
      <c r="AT121" s="444"/>
      <c r="AU121" s="441" t="e">
        <f>R121+Mês07!AU121</f>
        <v>#REF!</v>
      </c>
      <c r="AV121" s="442"/>
      <c r="AW121" s="442"/>
      <c r="AX121" s="442"/>
      <c r="AY121" s="442"/>
      <c r="AZ121" s="442"/>
      <c r="BA121" s="444"/>
      <c r="BB121" s="441" t="e">
        <f>Y121+Mês07!BB121</f>
        <v>#REF!</v>
      </c>
      <c r="BC121" s="442"/>
      <c r="BD121" s="442"/>
      <c r="BE121" s="442"/>
      <c r="BF121" s="442"/>
      <c r="BG121" s="442"/>
      <c r="BH121" s="444"/>
      <c r="BI121" s="441" t="e">
        <f t="shared" si="4"/>
        <v>#REF!</v>
      </c>
      <c r="BJ121" s="442"/>
      <c r="BK121" s="442"/>
      <c r="BL121" s="442"/>
      <c r="BM121" s="442"/>
      <c r="BN121" s="442"/>
      <c r="BO121" s="442"/>
      <c r="BP121" s="443"/>
    </row>
    <row r="122" spans="1:68" ht="14.25">
      <c r="A122" s="158"/>
      <c r="B122" s="429">
        <f t="shared" si="1"/>
        <v>0</v>
      </c>
      <c r="C122" s="430"/>
      <c r="D122" s="431"/>
      <c r="E122" s="432">
        <f t="shared" si="2"/>
        <v>0</v>
      </c>
      <c r="F122" s="433"/>
      <c r="G122" s="433"/>
      <c r="H122" s="433"/>
      <c r="I122" s="433"/>
      <c r="J122" s="434"/>
      <c r="K122" s="435" t="e">
        <f>QCI!#REF!*Mês08!AF122</f>
        <v>#REF!</v>
      </c>
      <c r="L122" s="436"/>
      <c r="M122" s="436"/>
      <c r="N122" s="436"/>
      <c r="O122" s="436"/>
      <c r="P122" s="436"/>
      <c r="Q122" s="437"/>
      <c r="R122" s="435" t="e">
        <f>QCI!#REF!*Mês08!AF122</f>
        <v>#REF!</v>
      </c>
      <c r="S122" s="436"/>
      <c r="T122" s="436"/>
      <c r="U122" s="436"/>
      <c r="V122" s="436"/>
      <c r="W122" s="436"/>
      <c r="X122" s="437"/>
      <c r="Y122" s="441" t="e">
        <f>QCI!#REF!*Mês08!AF122</f>
        <v>#REF!</v>
      </c>
      <c r="Z122" s="442"/>
      <c r="AA122" s="442"/>
      <c r="AB122" s="442"/>
      <c r="AC122" s="442"/>
      <c r="AD122" s="442"/>
      <c r="AE122" s="444"/>
      <c r="AF122" s="441">
        <f t="shared" si="3"/>
        <v>0</v>
      </c>
      <c r="AG122" s="442"/>
      <c r="AH122" s="442"/>
      <c r="AI122" s="442"/>
      <c r="AJ122" s="442"/>
      <c r="AK122" s="442"/>
      <c r="AL122" s="442"/>
      <c r="AM122" s="444"/>
      <c r="AN122" s="441" t="e">
        <f>K122+Mês07!AN122</f>
        <v>#REF!</v>
      </c>
      <c r="AO122" s="442"/>
      <c r="AP122" s="442"/>
      <c r="AQ122" s="442"/>
      <c r="AR122" s="442"/>
      <c r="AS122" s="442"/>
      <c r="AT122" s="444"/>
      <c r="AU122" s="441" t="e">
        <f>R122+Mês07!AU122</f>
        <v>#REF!</v>
      </c>
      <c r="AV122" s="442"/>
      <c r="AW122" s="442"/>
      <c r="AX122" s="442"/>
      <c r="AY122" s="442"/>
      <c r="AZ122" s="442"/>
      <c r="BA122" s="444"/>
      <c r="BB122" s="441" t="e">
        <f>Y122+Mês07!BB122</f>
        <v>#REF!</v>
      </c>
      <c r="BC122" s="442"/>
      <c r="BD122" s="442"/>
      <c r="BE122" s="442"/>
      <c r="BF122" s="442"/>
      <c r="BG122" s="442"/>
      <c r="BH122" s="444"/>
      <c r="BI122" s="441" t="e">
        <f t="shared" si="4"/>
        <v>#REF!</v>
      </c>
      <c r="BJ122" s="442"/>
      <c r="BK122" s="442"/>
      <c r="BL122" s="442"/>
      <c r="BM122" s="442"/>
      <c r="BN122" s="442"/>
      <c r="BO122" s="442"/>
      <c r="BP122" s="443"/>
    </row>
    <row r="123" spans="1:68" ht="14.25">
      <c r="A123" s="158"/>
      <c r="B123" s="429">
        <f t="shared" si="1"/>
        <v>0</v>
      </c>
      <c r="C123" s="430"/>
      <c r="D123" s="431"/>
      <c r="E123" s="432">
        <f t="shared" si="2"/>
        <v>0</v>
      </c>
      <c r="F123" s="433"/>
      <c r="G123" s="433"/>
      <c r="H123" s="433"/>
      <c r="I123" s="433"/>
      <c r="J123" s="434"/>
      <c r="K123" s="435" t="e">
        <f>QCI!#REF!*Mês08!AF123</f>
        <v>#REF!</v>
      </c>
      <c r="L123" s="436"/>
      <c r="M123" s="436"/>
      <c r="N123" s="436"/>
      <c r="O123" s="436"/>
      <c r="P123" s="436"/>
      <c r="Q123" s="437"/>
      <c r="R123" s="435" t="e">
        <f>QCI!#REF!*Mês08!AF123</f>
        <v>#REF!</v>
      </c>
      <c r="S123" s="436"/>
      <c r="T123" s="436"/>
      <c r="U123" s="436"/>
      <c r="V123" s="436"/>
      <c r="W123" s="436"/>
      <c r="X123" s="437"/>
      <c r="Y123" s="441" t="e">
        <f>QCI!#REF!*Mês08!AF123</f>
        <v>#REF!</v>
      </c>
      <c r="Z123" s="442"/>
      <c r="AA123" s="442"/>
      <c r="AB123" s="442"/>
      <c r="AC123" s="442"/>
      <c r="AD123" s="442"/>
      <c r="AE123" s="444"/>
      <c r="AF123" s="441">
        <f t="shared" si="3"/>
        <v>0</v>
      </c>
      <c r="AG123" s="442"/>
      <c r="AH123" s="442"/>
      <c r="AI123" s="442"/>
      <c r="AJ123" s="442"/>
      <c r="AK123" s="442"/>
      <c r="AL123" s="442"/>
      <c r="AM123" s="444"/>
      <c r="AN123" s="441" t="e">
        <f>K123+Mês07!AN123</f>
        <v>#REF!</v>
      </c>
      <c r="AO123" s="442"/>
      <c r="AP123" s="442"/>
      <c r="AQ123" s="442"/>
      <c r="AR123" s="442"/>
      <c r="AS123" s="442"/>
      <c r="AT123" s="444"/>
      <c r="AU123" s="441" t="e">
        <f>R123+Mês07!AU123</f>
        <v>#REF!</v>
      </c>
      <c r="AV123" s="442"/>
      <c r="AW123" s="442"/>
      <c r="AX123" s="442"/>
      <c r="AY123" s="442"/>
      <c r="AZ123" s="442"/>
      <c r="BA123" s="444"/>
      <c r="BB123" s="441" t="e">
        <f>Y123+Mês07!BB123</f>
        <v>#REF!</v>
      </c>
      <c r="BC123" s="442"/>
      <c r="BD123" s="442"/>
      <c r="BE123" s="442"/>
      <c r="BF123" s="442"/>
      <c r="BG123" s="442"/>
      <c r="BH123" s="444"/>
      <c r="BI123" s="441" t="e">
        <f t="shared" si="4"/>
        <v>#REF!</v>
      </c>
      <c r="BJ123" s="442"/>
      <c r="BK123" s="442"/>
      <c r="BL123" s="442"/>
      <c r="BM123" s="442"/>
      <c r="BN123" s="442"/>
      <c r="BO123" s="442"/>
      <c r="BP123" s="443"/>
    </row>
    <row r="124" spans="1:68" ht="14.25">
      <c r="A124" s="158"/>
      <c r="B124" s="429">
        <f t="shared" si="1"/>
        <v>0</v>
      </c>
      <c r="C124" s="430"/>
      <c r="D124" s="431"/>
      <c r="E124" s="432">
        <f t="shared" si="2"/>
        <v>0</v>
      </c>
      <c r="F124" s="433"/>
      <c r="G124" s="433"/>
      <c r="H124" s="433"/>
      <c r="I124" s="433"/>
      <c r="J124" s="434"/>
      <c r="K124" s="435" t="e">
        <f>QCI!#REF!*Mês08!AF124</f>
        <v>#REF!</v>
      </c>
      <c r="L124" s="436"/>
      <c r="M124" s="436"/>
      <c r="N124" s="436"/>
      <c r="O124" s="436"/>
      <c r="P124" s="436"/>
      <c r="Q124" s="437"/>
      <c r="R124" s="435" t="e">
        <f>QCI!#REF!*Mês08!AF124</f>
        <v>#REF!</v>
      </c>
      <c r="S124" s="436"/>
      <c r="T124" s="436"/>
      <c r="U124" s="436"/>
      <c r="V124" s="436"/>
      <c r="W124" s="436"/>
      <c r="X124" s="437"/>
      <c r="Y124" s="441" t="e">
        <f>QCI!#REF!*Mês08!AF124</f>
        <v>#REF!</v>
      </c>
      <c r="Z124" s="442"/>
      <c r="AA124" s="442"/>
      <c r="AB124" s="442"/>
      <c r="AC124" s="442"/>
      <c r="AD124" s="442"/>
      <c r="AE124" s="444"/>
      <c r="AF124" s="441">
        <f t="shared" si="3"/>
        <v>0</v>
      </c>
      <c r="AG124" s="442"/>
      <c r="AH124" s="442"/>
      <c r="AI124" s="442"/>
      <c r="AJ124" s="442"/>
      <c r="AK124" s="442"/>
      <c r="AL124" s="442"/>
      <c r="AM124" s="444"/>
      <c r="AN124" s="441" t="e">
        <f>K124+Mês07!AN124</f>
        <v>#REF!</v>
      </c>
      <c r="AO124" s="442"/>
      <c r="AP124" s="442"/>
      <c r="AQ124" s="442"/>
      <c r="AR124" s="442"/>
      <c r="AS124" s="442"/>
      <c r="AT124" s="444"/>
      <c r="AU124" s="441" t="e">
        <f>R124+Mês07!AU124</f>
        <v>#REF!</v>
      </c>
      <c r="AV124" s="442"/>
      <c r="AW124" s="442"/>
      <c r="AX124" s="442"/>
      <c r="AY124" s="442"/>
      <c r="AZ124" s="442"/>
      <c r="BA124" s="444"/>
      <c r="BB124" s="441" t="e">
        <f>Y124+Mês07!BB124</f>
        <v>#REF!</v>
      </c>
      <c r="BC124" s="442"/>
      <c r="BD124" s="442"/>
      <c r="BE124" s="442"/>
      <c r="BF124" s="442"/>
      <c r="BG124" s="442"/>
      <c r="BH124" s="444"/>
      <c r="BI124" s="441" t="e">
        <f t="shared" si="4"/>
        <v>#REF!</v>
      </c>
      <c r="BJ124" s="442"/>
      <c r="BK124" s="442"/>
      <c r="BL124" s="442"/>
      <c r="BM124" s="442"/>
      <c r="BN124" s="442"/>
      <c r="BO124" s="442"/>
      <c r="BP124" s="443"/>
    </row>
    <row r="125" spans="1:68" ht="14.25">
      <c r="A125" s="158"/>
      <c r="B125" s="429">
        <f t="shared" si="1"/>
        <v>0</v>
      </c>
      <c r="C125" s="430"/>
      <c r="D125" s="431"/>
      <c r="E125" s="432">
        <f t="shared" si="2"/>
        <v>0</v>
      </c>
      <c r="F125" s="433"/>
      <c r="G125" s="433"/>
      <c r="H125" s="433"/>
      <c r="I125" s="433"/>
      <c r="J125" s="434"/>
      <c r="K125" s="435" t="e">
        <f>QCI!#REF!*Mês08!AF125</f>
        <v>#REF!</v>
      </c>
      <c r="L125" s="436"/>
      <c r="M125" s="436"/>
      <c r="N125" s="436"/>
      <c r="O125" s="436"/>
      <c r="P125" s="436"/>
      <c r="Q125" s="437"/>
      <c r="R125" s="435" t="e">
        <f>QCI!#REF!*Mês08!AF125</f>
        <v>#REF!</v>
      </c>
      <c r="S125" s="436"/>
      <c r="T125" s="436"/>
      <c r="U125" s="436"/>
      <c r="V125" s="436"/>
      <c r="W125" s="436"/>
      <c r="X125" s="437"/>
      <c r="Y125" s="441" t="e">
        <f>QCI!#REF!*Mês08!AF125</f>
        <v>#REF!</v>
      </c>
      <c r="Z125" s="442"/>
      <c r="AA125" s="442"/>
      <c r="AB125" s="442"/>
      <c r="AC125" s="442"/>
      <c r="AD125" s="442"/>
      <c r="AE125" s="444"/>
      <c r="AF125" s="441">
        <f t="shared" si="3"/>
        <v>0</v>
      </c>
      <c r="AG125" s="442"/>
      <c r="AH125" s="442"/>
      <c r="AI125" s="442"/>
      <c r="AJ125" s="442"/>
      <c r="AK125" s="442"/>
      <c r="AL125" s="442"/>
      <c r="AM125" s="444"/>
      <c r="AN125" s="441" t="e">
        <f>K125+Mês07!AN125</f>
        <v>#REF!</v>
      </c>
      <c r="AO125" s="442"/>
      <c r="AP125" s="442"/>
      <c r="AQ125" s="442"/>
      <c r="AR125" s="442"/>
      <c r="AS125" s="442"/>
      <c r="AT125" s="444"/>
      <c r="AU125" s="441" t="e">
        <f>R125+Mês07!AU125</f>
        <v>#REF!</v>
      </c>
      <c r="AV125" s="442"/>
      <c r="AW125" s="442"/>
      <c r="AX125" s="442"/>
      <c r="AY125" s="442"/>
      <c r="AZ125" s="442"/>
      <c r="BA125" s="444"/>
      <c r="BB125" s="441" t="e">
        <f>Y125+Mês07!BB125</f>
        <v>#REF!</v>
      </c>
      <c r="BC125" s="442"/>
      <c r="BD125" s="442"/>
      <c r="BE125" s="442"/>
      <c r="BF125" s="442"/>
      <c r="BG125" s="442"/>
      <c r="BH125" s="444"/>
      <c r="BI125" s="441" t="e">
        <f t="shared" si="4"/>
        <v>#REF!</v>
      </c>
      <c r="BJ125" s="442"/>
      <c r="BK125" s="442"/>
      <c r="BL125" s="442"/>
      <c r="BM125" s="442"/>
      <c r="BN125" s="442"/>
      <c r="BO125" s="442"/>
      <c r="BP125" s="443"/>
    </row>
    <row r="126" spans="1:68" ht="14.25">
      <c r="A126" s="158"/>
      <c r="B126" s="429">
        <f t="shared" si="1"/>
        <v>0</v>
      </c>
      <c r="C126" s="430"/>
      <c r="D126" s="431"/>
      <c r="E126" s="432">
        <f t="shared" si="2"/>
        <v>0</v>
      </c>
      <c r="F126" s="433"/>
      <c r="G126" s="433"/>
      <c r="H126" s="433"/>
      <c r="I126" s="433"/>
      <c r="J126" s="434"/>
      <c r="K126" s="435" t="e">
        <f>QCI!#REF!*Mês08!AF126</f>
        <v>#REF!</v>
      </c>
      <c r="L126" s="436"/>
      <c r="M126" s="436"/>
      <c r="N126" s="436"/>
      <c r="O126" s="436"/>
      <c r="P126" s="436"/>
      <c r="Q126" s="437"/>
      <c r="R126" s="435" t="e">
        <f>QCI!#REF!*Mês08!AF126</f>
        <v>#REF!</v>
      </c>
      <c r="S126" s="436"/>
      <c r="T126" s="436"/>
      <c r="U126" s="436"/>
      <c r="V126" s="436"/>
      <c r="W126" s="436"/>
      <c r="X126" s="437"/>
      <c r="Y126" s="441" t="e">
        <f>QCI!#REF!*Mês08!AF126</f>
        <v>#REF!</v>
      </c>
      <c r="Z126" s="442"/>
      <c r="AA126" s="442"/>
      <c r="AB126" s="442"/>
      <c r="AC126" s="442"/>
      <c r="AD126" s="442"/>
      <c r="AE126" s="444"/>
      <c r="AF126" s="441">
        <f t="shared" si="3"/>
        <v>0</v>
      </c>
      <c r="AG126" s="442"/>
      <c r="AH126" s="442"/>
      <c r="AI126" s="442"/>
      <c r="AJ126" s="442"/>
      <c r="AK126" s="442"/>
      <c r="AL126" s="442"/>
      <c r="AM126" s="444"/>
      <c r="AN126" s="441" t="e">
        <f>K126+Mês07!AN126</f>
        <v>#REF!</v>
      </c>
      <c r="AO126" s="442"/>
      <c r="AP126" s="442"/>
      <c r="AQ126" s="442"/>
      <c r="AR126" s="442"/>
      <c r="AS126" s="442"/>
      <c r="AT126" s="444"/>
      <c r="AU126" s="441" t="e">
        <f>R126+Mês07!AU126</f>
        <v>#REF!</v>
      </c>
      <c r="AV126" s="442"/>
      <c r="AW126" s="442"/>
      <c r="AX126" s="442"/>
      <c r="AY126" s="442"/>
      <c r="AZ126" s="442"/>
      <c r="BA126" s="444"/>
      <c r="BB126" s="441" t="e">
        <f>Y126+Mês07!BB126</f>
        <v>#REF!</v>
      </c>
      <c r="BC126" s="442"/>
      <c r="BD126" s="442"/>
      <c r="BE126" s="442"/>
      <c r="BF126" s="442"/>
      <c r="BG126" s="442"/>
      <c r="BH126" s="444"/>
      <c r="BI126" s="441" t="e">
        <f t="shared" si="4"/>
        <v>#REF!</v>
      </c>
      <c r="BJ126" s="442"/>
      <c r="BK126" s="442"/>
      <c r="BL126" s="442"/>
      <c r="BM126" s="442"/>
      <c r="BN126" s="442"/>
      <c r="BO126" s="442"/>
      <c r="BP126" s="443"/>
    </row>
    <row r="127" spans="1:68" ht="15" thickBot="1">
      <c r="A127" s="158"/>
      <c r="B127" s="429">
        <f t="shared" si="1"/>
        <v>0</v>
      </c>
      <c r="C127" s="430"/>
      <c r="D127" s="431"/>
      <c r="E127" s="432">
        <f t="shared" si="2"/>
        <v>0</v>
      </c>
      <c r="F127" s="433"/>
      <c r="G127" s="433"/>
      <c r="H127" s="433"/>
      <c r="I127" s="433"/>
      <c r="J127" s="434"/>
      <c r="K127" s="435">
        <f>QCI!AO32*Mês08!AF127</f>
        <v>0</v>
      </c>
      <c r="L127" s="436"/>
      <c r="M127" s="436"/>
      <c r="N127" s="436"/>
      <c r="O127" s="436"/>
      <c r="P127" s="436"/>
      <c r="Q127" s="437"/>
      <c r="R127" s="435">
        <f>QCI!AP32*Mês08!AF127</f>
        <v>0</v>
      </c>
      <c r="S127" s="436"/>
      <c r="T127" s="436"/>
      <c r="U127" s="436"/>
      <c r="V127" s="436"/>
      <c r="W127" s="436"/>
      <c r="X127" s="437"/>
      <c r="Y127" s="441">
        <f>QCI!AQ32*Mês08!AF127</f>
        <v>0</v>
      </c>
      <c r="Z127" s="442"/>
      <c r="AA127" s="442"/>
      <c r="AB127" s="442"/>
      <c r="AC127" s="442"/>
      <c r="AD127" s="442"/>
      <c r="AE127" s="444"/>
      <c r="AF127" s="441">
        <f t="shared" si="3"/>
        <v>0</v>
      </c>
      <c r="AG127" s="442"/>
      <c r="AH127" s="442"/>
      <c r="AI127" s="442"/>
      <c r="AJ127" s="442"/>
      <c r="AK127" s="442"/>
      <c r="AL127" s="442"/>
      <c r="AM127" s="444"/>
      <c r="AN127" s="441">
        <f>K127+Mês07!AN127</f>
        <v>0</v>
      </c>
      <c r="AO127" s="442"/>
      <c r="AP127" s="442"/>
      <c r="AQ127" s="442"/>
      <c r="AR127" s="442"/>
      <c r="AS127" s="442"/>
      <c r="AT127" s="444"/>
      <c r="AU127" s="441">
        <f>R127+Mês07!AU127</f>
        <v>0</v>
      </c>
      <c r="AV127" s="442"/>
      <c r="AW127" s="442"/>
      <c r="AX127" s="442"/>
      <c r="AY127" s="442"/>
      <c r="AZ127" s="442"/>
      <c r="BA127" s="444"/>
      <c r="BB127" s="441">
        <f>Y127+Mês07!BB127</f>
        <v>0</v>
      </c>
      <c r="BC127" s="442"/>
      <c r="BD127" s="442"/>
      <c r="BE127" s="442"/>
      <c r="BF127" s="442"/>
      <c r="BG127" s="442"/>
      <c r="BH127" s="444"/>
      <c r="BI127" s="441">
        <f t="shared" si="4"/>
        <v>0</v>
      </c>
      <c r="BJ127" s="442"/>
      <c r="BK127" s="442"/>
      <c r="BL127" s="442"/>
      <c r="BM127" s="442"/>
      <c r="BN127" s="442"/>
      <c r="BO127" s="442"/>
      <c r="BP127" s="443"/>
    </row>
    <row r="128" spans="1:68" ht="14.25" hidden="1">
      <c r="A128" s="158"/>
      <c r="B128" s="429">
        <f t="shared" si="1"/>
        <v>0</v>
      </c>
      <c r="C128" s="430"/>
      <c r="D128" s="431"/>
      <c r="E128" s="432">
        <f t="shared" si="2"/>
        <v>0</v>
      </c>
      <c r="F128" s="433"/>
      <c r="G128" s="433"/>
      <c r="H128" s="433"/>
      <c r="I128" s="433"/>
      <c r="J128" s="434"/>
      <c r="K128" s="435">
        <f>QCI!AO33*Mês08!AF128</f>
        <v>0</v>
      </c>
      <c r="L128" s="436"/>
      <c r="M128" s="436"/>
      <c r="N128" s="436"/>
      <c r="O128" s="436"/>
      <c r="P128" s="436"/>
      <c r="Q128" s="437"/>
      <c r="R128" s="435">
        <f>QCI!AP33*Mês08!AF128</f>
        <v>0</v>
      </c>
      <c r="S128" s="436"/>
      <c r="T128" s="436"/>
      <c r="U128" s="436"/>
      <c r="V128" s="436"/>
      <c r="W128" s="436"/>
      <c r="X128" s="437"/>
      <c r="Y128" s="441">
        <f>QCI!AQ33*Mês08!AF128</f>
        <v>0</v>
      </c>
      <c r="Z128" s="442"/>
      <c r="AA128" s="442"/>
      <c r="AB128" s="442"/>
      <c r="AC128" s="442"/>
      <c r="AD128" s="442"/>
      <c r="AE128" s="444"/>
      <c r="AF128" s="441">
        <f t="shared" si="3"/>
        <v>0</v>
      </c>
      <c r="AG128" s="442"/>
      <c r="AH128" s="442"/>
      <c r="AI128" s="442"/>
      <c r="AJ128" s="442"/>
      <c r="AK128" s="442"/>
      <c r="AL128" s="442"/>
      <c r="AM128" s="444"/>
      <c r="AN128" s="441">
        <f>K128+Mês07!AN128</f>
        <v>0</v>
      </c>
      <c r="AO128" s="442"/>
      <c r="AP128" s="442"/>
      <c r="AQ128" s="442"/>
      <c r="AR128" s="442"/>
      <c r="AS128" s="442"/>
      <c r="AT128" s="444"/>
      <c r="AU128" s="441">
        <f>R128+Mês07!AU128</f>
        <v>0</v>
      </c>
      <c r="AV128" s="442"/>
      <c r="AW128" s="442"/>
      <c r="AX128" s="442"/>
      <c r="AY128" s="442"/>
      <c r="AZ128" s="442"/>
      <c r="BA128" s="444"/>
      <c r="BB128" s="441">
        <f>Y128+Mês07!BB128</f>
        <v>0</v>
      </c>
      <c r="BC128" s="442"/>
      <c r="BD128" s="442"/>
      <c r="BE128" s="442"/>
      <c r="BF128" s="442"/>
      <c r="BG128" s="442"/>
      <c r="BH128" s="444"/>
      <c r="BI128" s="441">
        <f t="shared" si="4"/>
        <v>0</v>
      </c>
      <c r="BJ128" s="442"/>
      <c r="BK128" s="442"/>
      <c r="BL128" s="442"/>
      <c r="BM128" s="442"/>
      <c r="BN128" s="442"/>
      <c r="BO128" s="442"/>
      <c r="BP128" s="443"/>
    </row>
    <row r="129" spans="1:68" ht="14.25" hidden="1">
      <c r="A129" s="158"/>
      <c r="B129" s="429">
        <f t="shared" si="1"/>
        <v>0</v>
      </c>
      <c r="C129" s="430"/>
      <c r="D129" s="431"/>
      <c r="E129" s="432">
        <f t="shared" si="2"/>
        <v>0</v>
      </c>
      <c r="F129" s="433"/>
      <c r="G129" s="433"/>
      <c r="H129" s="433"/>
      <c r="I129" s="433"/>
      <c r="J129" s="434"/>
      <c r="K129" s="435">
        <f>QCI!AO34*Mês08!AF129</f>
        <v>0</v>
      </c>
      <c r="L129" s="436"/>
      <c r="M129" s="436"/>
      <c r="N129" s="436"/>
      <c r="O129" s="436"/>
      <c r="P129" s="436"/>
      <c r="Q129" s="437"/>
      <c r="R129" s="435">
        <f>QCI!AP34*Mês08!AF129</f>
        <v>0</v>
      </c>
      <c r="S129" s="436"/>
      <c r="T129" s="436"/>
      <c r="U129" s="436"/>
      <c r="V129" s="436"/>
      <c r="W129" s="436"/>
      <c r="X129" s="437"/>
      <c r="Y129" s="441">
        <f>QCI!AQ34*Mês08!AF129</f>
        <v>0</v>
      </c>
      <c r="Z129" s="442"/>
      <c r="AA129" s="442"/>
      <c r="AB129" s="442"/>
      <c r="AC129" s="442"/>
      <c r="AD129" s="442"/>
      <c r="AE129" s="444"/>
      <c r="AF129" s="441">
        <f t="shared" si="3"/>
        <v>0</v>
      </c>
      <c r="AG129" s="442"/>
      <c r="AH129" s="442"/>
      <c r="AI129" s="442"/>
      <c r="AJ129" s="442"/>
      <c r="AK129" s="442"/>
      <c r="AL129" s="442"/>
      <c r="AM129" s="444"/>
      <c r="AN129" s="441">
        <f>K129+Mês07!AN129</f>
        <v>0</v>
      </c>
      <c r="AO129" s="442"/>
      <c r="AP129" s="442"/>
      <c r="AQ129" s="442"/>
      <c r="AR129" s="442"/>
      <c r="AS129" s="442"/>
      <c r="AT129" s="444"/>
      <c r="AU129" s="441">
        <f>R129+Mês07!AU129</f>
        <v>0</v>
      </c>
      <c r="AV129" s="442"/>
      <c r="AW129" s="442"/>
      <c r="AX129" s="442"/>
      <c r="AY129" s="442"/>
      <c r="AZ129" s="442"/>
      <c r="BA129" s="444"/>
      <c r="BB129" s="441">
        <f>Y129+Mês07!BB129</f>
        <v>0</v>
      </c>
      <c r="BC129" s="442"/>
      <c r="BD129" s="442"/>
      <c r="BE129" s="442"/>
      <c r="BF129" s="442"/>
      <c r="BG129" s="442"/>
      <c r="BH129" s="444"/>
      <c r="BI129" s="441">
        <f t="shared" si="4"/>
        <v>0</v>
      </c>
      <c r="BJ129" s="442"/>
      <c r="BK129" s="442"/>
      <c r="BL129" s="442"/>
      <c r="BM129" s="442"/>
      <c r="BN129" s="442"/>
      <c r="BO129" s="442"/>
      <c r="BP129" s="443"/>
    </row>
    <row r="130" spans="1:68" ht="14.25" hidden="1">
      <c r="A130" s="158"/>
      <c r="B130" s="429">
        <f t="shared" si="1"/>
        <v>0</v>
      </c>
      <c r="C130" s="430"/>
      <c r="D130" s="431"/>
      <c r="E130" s="432">
        <f t="shared" si="2"/>
        <v>0</v>
      </c>
      <c r="F130" s="433"/>
      <c r="G130" s="433"/>
      <c r="H130" s="433"/>
      <c r="I130" s="433"/>
      <c r="J130" s="434"/>
      <c r="K130" s="435">
        <f>QCI!AO35*Mês08!AF130</f>
        <v>0</v>
      </c>
      <c r="L130" s="436"/>
      <c r="M130" s="436"/>
      <c r="N130" s="436"/>
      <c r="O130" s="436"/>
      <c r="P130" s="436"/>
      <c r="Q130" s="437"/>
      <c r="R130" s="435">
        <f>QCI!AP35*Mês08!AF130</f>
        <v>0</v>
      </c>
      <c r="S130" s="436"/>
      <c r="T130" s="436"/>
      <c r="U130" s="436"/>
      <c r="V130" s="436"/>
      <c r="W130" s="436"/>
      <c r="X130" s="437"/>
      <c r="Y130" s="441">
        <f>QCI!AQ35*Mês08!AF130</f>
        <v>0</v>
      </c>
      <c r="Z130" s="442"/>
      <c r="AA130" s="442"/>
      <c r="AB130" s="442"/>
      <c r="AC130" s="442"/>
      <c r="AD130" s="442"/>
      <c r="AE130" s="444"/>
      <c r="AF130" s="441">
        <f t="shared" si="3"/>
        <v>0</v>
      </c>
      <c r="AG130" s="442"/>
      <c r="AH130" s="442"/>
      <c r="AI130" s="442"/>
      <c r="AJ130" s="442"/>
      <c r="AK130" s="442"/>
      <c r="AL130" s="442"/>
      <c r="AM130" s="444"/>
      <c r="AN130" s="441">
        <f>K130+Mês07!AN130</f>
        <v>0</v>
      </c>
      <c r="AO130" s="442"/>
      <c r="AP130" s="442"/>
      <c r="AQ130" s="442"/>
      <c r="AR130" s="442"/>
      <c r="AS130" s="442"/>
      <c r="AT130" s="444"/>
      <c r="AU130" s="441">
        <f>R130+Mês07!AU130</f>
        <v>0</v>
      </c>
      <c r="AV130" s="442"/>
      <c r="AW130" s="442"/>
      <c r="AX130" s="442"/>
      <c r="AY130" s="442"/>
      <c r="AZ130" s="442"/>
      <c r="BA130" s="444"/>
      <c r="BB130" s="441">
        <f>Y130+Mês07!BB130</f>
        <v>0</v>
      </c>
      <c r="BC130" s="442"/>
      <c r="BD130" s="442"/>
      <c r="BE130" s="442"/>
      <c r="BF130" s="442"/>
      <c r="BG130" s="442"/>
      <c r="BH130" s="444"/>
      <c r="BI130" s="441">
        <f t="shared" si="4"/>
        <v>0</v>
      </c>
      <c r="BJ130" s="442"/>
      <c r="BK130" s="442"/>
      <c r="BL130" s="442"/>
      <c r="BM130" s="442"/>
      <c r="BN130" s="442"/>
      <c r="BO130" s="442"/>
      <c r="BP130" s="443"/>
    </row>
    <row r="131" spans="1:68" ht="14.25" hidden="1">
      <c r="A131" s="158"/>
      <c r="B131" s="429">
        <f t="shared" si="1"/>
        <v>0</v>
      </c>
      <c r="C131" s="430"/>
      <c r="D131" s="431"/>
      <c r="E131" s="432">
        <f t="shared" si="2"/>
        <v>0</v>
      </c>
      <c r="F131" s="433"/>
      <c r="G131" s="433"/>
      <c r="H131" s="433"/>
      <c r="I131" s="433"/>
      <c r="J131" s="434"/>
      <c r="K131" s="435">
        <f>QCI!AO36*Mês08!AF131</f>
        <v>0</v>
      </c>
      <c r="L131" s="436"/>
      <c r="M131" s="436"/>
      <c r="N131" s="436"/>
      <c r="O131" s="436"/>
      <c r="P131" s="436"/>
      <c r="Q131" s="437"/>
      <c r="R131" s="435">
        <f>QCI!AP36*Mês08!AF131</f>
        <v>0</v>
      </c>
      <c r="S131" s="436"/>
      <c r="T131" s="436"/>
      <c r="U131" s="436"/>
      <c r="V131" s="436"/>
      <c r="W131" s="436"/>
      <c r="X131" s="437"/>
      <c r="Y131" s="441">
        <f>QCI!AQ36*Mês08!AF131</f>
        <v>0</v>
      </c>
      <c r="Z131" s="442"/>
      <c r="AA131" s="442"/>
      <c r="AB131" s="442"/>
      <c r="AC131" s="442"/>
      <c r="AD131" s="442"/>
      <c r="AE131" s="444"/>
      <c r="AF131" s="441">
        <f t="shared" si="3"/>
        <v>0</v>
      </c>
      <c r="AG131" s="442"/>
      <c r="AH131" s="442"/>
      <c r="AI131" s="442"/>
      <c r="AJ131" s="442"/>
      <c r="AK131" s="442"/>
      <c r="AL131" s="442"/>
      <c r="AM131" s="444"/>
      <c r="AN131" s="441">
        <f>K131+Mês07!AN131</f>
        <v>0</v>
      </c>
      <c r="AO131" s="442"/>
      <c r="AP131" s="442"/>
      <c r="AQ131" s="442"/>
      <c r="AR131" s="442"/>
      <c r="AS131" s="442"/>
      <c r="AT131" s="444"/>
      <c r="AU131" s="441">
        <f>R131+Mês07!AU131</f>
        <v>0</v>
      </c>
      <c r="AV131" s="442"/>
      <c r="AW131" s="442"/>
      <c r="AX131" s="442"/>
      <c r="AY131" s="442"/>
      <c r="AZ131" s="442"/>
      <c r="BA131" s="444"/>
      <c r="BB131" s="441">
        <f>Y131+Mês07!BB131</f>
        <v>0</v>
      </c>
      <c r="BC131" s="442"/>
      <c r="BD131" s="442"/>
      <c r="BE131" s="442"/>
      <c r="BF131" s="442"/>
      <c r="BG131" s="442"/>
      <c r="BH131" s="444"/>
      <c r="BI131" s="441">
        <f t="shared" si="4"/>
        <v>0</v>
      </c>
      <c r="BJ131" s="442"/>
      <c r="BK131" s="442"/>
      <c r="BL131" s="442"/>
      <c r="BM131" s="442"/>
      <c r="BN131" s="442"/>
      <c r="BO131" s="442"/>
      <c r="BP131" s="443"/>
    </row>
    <row r="132" spans="1:68" ht="14.25" hidden="1">
      <c r="A132" s="158"/>
      <c r="B132" s="429">
        <f t="shared" si="1"/>
        <v>0</v>
      </c>
      <c r="C132" s="430"/>
      <c r="D132" s="431"/>
      <c r="E132" s="432">
        <f t="shared" si="2"/>
        <v>0</v>
      </c>
      <c r="F132" s="433"/>
      <c r="G132" s="433"/>
      <c r="H132" s="433"/>
      <c r="I132" s="433"/>
      <c r="J132" s="434"/>
      <c r="K132" s="435">
        <f>QCI!AO37*Mês08!AF132</f>
        <v>0</v>
      </c>
      <c r="L132" s="436"/>
      <c r="M132" s="436"/>
      <c r="N132" s="436"/>
      <c r="O132" s="436"/>
      <c r="P132" s="436"/>
      <c r="Q132" s="437"/>
      <c r="R132" s="435">
        <f>QCI!AP37*Mês08!AF132</f>
        <v>0</v>
      </c>
      <c r="S132" s="436"/>
      <c r="T132" s="436"/>
      <c r="U132" s="436"/>
      <c r="V132" s="436"/>
      <c r="W132" s="436"/>
      <c r="X132" s="437"/>
      <c r="Y132" s="441">
        <f>QCI!AQ37*Mês08!AF132</f>
        <v>0</v>
      </c>
      <c r="Z132" s="442"/>
      <c r="AA132" s="442"/>
      <c r="AB132" s="442"/>
      <c r="AC132" s="442"/>
      <c r="AD132" s="442"/>
      <c r="AE132" s="444"/>
      <c r="AF132" s="441">
        <f t="shared" si="3"/>
        <v>0</v>
      </c>
      <c r="AG132" s="442"/>
      <c r="AH132" s="442"/>
      <c r="AI132" s="442"/>
      <c r="AJ132" s="442"/>
      <c r="AK132" s="442"/>
      <c r="AL132" s="442"/>
      <c r="AM132" s="444"/>
      <c r="AN132" s="441">
        <f>K132+Mês07!AN132</f>
        <v>0</v>
      </c>
      <c r="AO132" s="442"/>
      <c r="AP132" s="442"/>
      <c r="AQ132" s="442"/>
      <c r="AR132" s="442"/>
      <c r="AS132" s="442"/>
      <c r="AT132" s="444"/>
      <c r="AU132" s="441">
        <f>R132+Mês07!AU132</f>
        <v>0</v>
      </c>
      <c r="AV132" s="442"/>
      <c r="AW132" s="442"/>
      <c r="AX132" s="442"/>
      <c r="AY132" s="442"/>
      <c r="AZ132" s="442"/>
      <c r="BA132" s="444"/>
      <c r="BB132" s="441">
        <f>Y132+Mês07!BB132</f>
        <v>0</v>
      </c>
      <c r="BC132" s="442"/>
      <c r="BD132" s="442"/>
      <c r="BE132" s="442"/>
      <c r="BF132" s="442"/>
      <c r="BG132" s="442"/>
      <c r="BH132" s="444"/>
      <c r="BI132" s="441">
        <f t="shared" si="4"/>
        <v>0</v>
      </c>
      <c r="BJ132" s="442"/>
      <c r="BK132" s="442"/>
      <c r="BL132" s="442"/>
      <c r="BM132" s="442"/>
      <c r="BN132" s="442"/>
      <c r="BO132" s="442"/>
      <c r="BP132" s="443"/>
    </row>
    <row r="133" spans="1:68" ht="14.25" hidden="1">
      <c r="A133" s="158"/>
      <c r="B133" s="429">
        <f t="shared" si="1"/>
        <v>0</v>
      </c>
      <c r="C133" s="430"/>
      <c r="D133" s="431"/>
      <c r="E133" s="432">
        <f t="shared" si="2"/>
        <v>0</v>
      </c>
      <c r="F133" s="433"/>
      <c r="G133" s="433"/>
      <c r="H133" s="433"/>
      <c r="I133" s="433"/>
      <c r="J133" s="434"/>
      <c r="K133" s="435">
        <f>QCI!AO38*Mês08!AF133</f>
        <v>0</v>
      </c>
      <c r="L133" s="436"/>
      <c r="M133" s="436"/>
      <c r="N133" s="436"/>
      <c r="O133" s="436"/>
      <c r="P133" s="436"/>
      <c r="Q133" s="437"/>
      <c r="R133" s="435">
        <f>QCI!AP38*Mês08!AF133</f>
        <v>0</v>
      </c>
      <c r="S133" s="436"/>
      <c r="T133" s="436"/>
      <c r="U133" s="436"/>
      <c r="V133" s="436"/>
      <c r="W133" s="436"/>
      <c r="X133" s="437"/>
      <c r="Y133" s="441">
        <f>QCI!AQ38*Mês08!AF133</f>
        <v>0</v>
      </c>
      <c r="Z133" s="442"/>
      <c r="AA133" s="442"/>
      <c r="AB133" s="442"/>
      <c r="AC133" s="442"/>
      <c r="AD133" s="442"/>
      <c r="AE133" s="444"/>
      <c r="AF133" s="441">
        <f t="shared" si="3"/>
        <v>0</v>
      </c>
      <c r="AG133" s="442"/>
      <c r="AH133" s="442"/>
      <c r="AI133" s="442"/>
      <c r="AJ133" s="442"/>
      <c r="AK133" s="442"/>
      <c r="AL133" s="442"/>
      <c r="AM133" s="444"/>
      <c r="AN133" s="441">
        <f>K133+Mês07!AN133</f>
        <v>0</v>
      </c>
      <c r="AO133" s="442"/>
      <c r="AP133" s="442"/>
      <c r="AQ133" s="442"/>
      <c r="AR133" s="442"/>
      <c r="AS133" s="442"/>
      <c r="AT133" s="444"/>
      <c r="AU133" s="441">
        <f>R133+Mês07!AU133</f>
        <v>0</v>
      </c>
      <c r="AV133" s="442"/>
      <c r="AW133" s="442"/>
      <c r="AX133" s="442"/>
      <c r="AY133" s="442"/>
      <c r="AZ133" s="442"/>
      <c r="BA133" s="444"/>
      <c r="BB133" s="441">
        <f>Y133+Mês07!BB133</f>
        <v>0</v>
      </c>
      <c r="BC133" s="442"/>
      <c r="BD133" s="442"/>
      <c r="BE133" s="442"/>
      <c r="BF133" s="442"/>
      <c r="BG133" s="442"/>
      <c r="BH133" s="444"/>
      <c r="BI133" s="441">
        <f t="shared" si="4"/>
        <v>0</v>
      </c>
      <c r="BJ133" s="442"/>
      <c r="BK133" s="442"/>
      <c r="BL133" s="442"/>
      <c r="BM133" s="442"/>
      <c r="BN133" s="442"/>
      <c r="BO133" s="442"/>
      <c r="BP133" s="443"/>
    </row>
    <row r="134" spans="1:68" ht="14.25" hidden="1">
      <c r="A134" s="158"/>
      <c r="B134" s="429">
        <f t="shared" si="1"/>
        <v>0</v>
      </c>
      <c r="C134" s="430"/>
      <c r="D134" s="431"/>
      <c r="E134" s="432">
        <f t="shared" si="2"/>
        <v>0</v>
      </c>
      <c r="F134" s="433"/>
      <c r="G134" s="433"/>
      <c r="H134" s="433"/>
      <c r="I134" s="433"/>
      <c r="J134" s="434"/>
      <c r="K134" s="435">
        <f>QCI!AO39*Mês08!AF134</f>
        <v>0</v>
      </c>
      <c r="L134" s="436"/>
      <c r="M134" s="436"/>
      <c r="N134" s="436"/>
      <c r="O134" s="436"/>
      <c r="P134" s="436"/>
      <c r="Q134" s="437"/>
      <c r="R134" s="435">
        <f>QCI!AP39*Mês08!AF134</f>
        <v>0</v>
      </c>
      <c r="S134" s="436"/>
      <c r="T134" s="436"/>
      <c r="U134" s="436"/>
      <c r="V134" s="436"/>
      <c r="W134" s="436"/>
      <c r="X134" s="437"/>
      <c r="Y134" s="441">
        <f>QCI!AQ39*Mês08!AF134</f>
        <v>0</v>
      </c>
      <c r="Z134" s="442"/>
      <c r="AA134" s="442"/>
      <c r="AB134" s="442"/>
      <c r="AC134" s="442"/>
      <c r="AD134" s="442"/>
      <c r="AE134" s="444"/>
      <c r="AF134" s="441">
        <f t="shared" si="3"/>
        <v>0</v>
      </c>
      <c r="AG134" s="442"/>
      <c r="AH134" s="442"/>
      <c r="AI134" s="442"/>
      <c r="AJ134" s="442"/>
      <c r="AK134" s="442"/>
      <c r="AL134" s="442"/>
      <c r="AM134" s="444"/>
      <c r="AN134" s="441">
        <f>K134+Mês07!AN134</f>
        <v>0</v>
      </c>
      <c r="AO134" s="442"/>
      <c r="AP134" s="442"/>
      <c r="AQ134" s="442"/>
      <c r="AR134" s="442"/>
      <c r="AS134" s="442"/>
      <c r="AT134" s="444"/>
      <c r="AU134" s="441">
        <f>R134+Mês07!AU134</f>
        <v>0</v>
      </c>
      <c r="AV134" s="442"/>
      <c r="AW134" s="442"/>
      <c r="AX134" s="442"/>
      <c r="AY134" s="442"/>
      <c r="AZ134" s="442"/>
      <c r="BA134" s="444"/>
      <c r="BB134" s="441">
        <f>Y134+Mês07!BB134</f>
        <v>0</v>
      </c>
      <c r="BC134" s="442"/>
      <c r="BD134" s="442"/>
      <c r="BE134" s="442"/>
      <c r="BF134" s="442"/>
      <c r="BG134" s="442"/>
      <c r="BH134" s="444"/>
      <c r="BI134" s="441">
        <f t="shared" si="4"/>
        <v>0</v>
      </c>
      <c r="BJ134" s="442"/>
      <c r="BK134" s="442"/>
      <c r="BL134" s="442"/>
      <c r="BM134" s="442"/>
      <c r="BN134" s="442"/>
      <c r="BO134" s="442"/>
      <c r="BP134" s="443"/>
    </row>
    <row r="135" spans="1:68" ht="14.25" hidden="1">
      <c r="A135" s="158"/>
      <c r="B135" s="429">
        <f t="shared" si="1"/>
        <v>0</v>
      </c>
      <c r="C135" s="430"/>
      <c r="D135" s="431"/>
      <c r="E135" s="432">
        <f t="shared" si="2"/>
        <v>0</v>
      </c>
      <c r="F135" s="433"/>
      <c r="G135" s="433"/>
      <c r="H135" s="433"/>
      <c r="I135" s="433"/>
      <c r="J135" s="434"/>
      <c r="K135" s="435">
        <f>QCI!AO40*Mês08!AF135</f>
        <v>0</v>
      </c>
      <c r="L135" s="436"/>
      <c r="M135" s="436"/>
      <c r="N135" s="436"/>
      <c r="O135" s="436"/>
      <c r="P135" s="436"/>
      <c r="Q135" s="437"/>
      <c r="R135" s="435">
        <f>QCI!AP40*Mês08!AF135</f>
        <v>0</v>
      </c>
      <c r="S135" s="436"/>
      <c r="T135" s="436"/>
      <c r="U135" s="436"/>
      <c r="V135" s="436"/>
      <c r="W135" s="436"/>
      <c r="X135" s="437"/>
      <c r="Y135" s="441">
        <f>QCI!AQ40*Mês08!AF135</f>
        <v>0</v>
      </c>
      <c r="Z135" s="442"/>
      <c r="AA135" s="442"/>
      <c r="AB135" s="442"/>
      <c r="AC135" s="442"/>
      <c r="AD135" s="442"/>
      <c r="AE135" s="444"/>
      <c r="AF135" s="441">
        <f t="shared" si="3"/>
        <v>0</v>
      </c>
      <c r="AG135" s="442"/>
      <c r="AH135" s="442"/>
      <c r="AI135" s="442"/>
      <c r="AJ135" s="442"/>
      <c r="AK135" s="442"/>
      <c r="AL135" s="442"/>
      <c r="AM135" s="444"/>
      <c r="AN135" s="441">
        <f>K135+Mês07!AN135</f>
        <v>0</v>
      </c>
      <c r="AO135" s="442"/>
      <c r="AP135" s="442"/>
      <c r="AQ135" s="442"/>
      <c r="AR135" s="442"/>
      <c r="AS135" s="442"/>
      <c r="AT135" s="444"/>
      <c r="AU135" s="441">
        <f>R135+Mês07!AU135</f>
        <v>0</v>
      </c>
      <c r="AV135" s="442"/>
      <c r="AW135" s="442"/>
      <c r="AX135" s="442"/>
      <c r="AY135" s="442"/>
      <c r="AZ135" s="442"/>
      <c r="BA135" s="444"/>
      <c r="BB135" s="441">
        <f>Y135+Mês07!BB135</f>
        <v>0</v>
      </c>
      <c r="BC135" s="442"/>
      <c r="BD135" s="442"/>
      <c r="BE135" s="442"/>
      <c r="BF135" s="442"/>
      <c r="BG135" s="442"/>
      <c r="BH135" s="444"/>
      <c r="BI135" s="441">
        <f t="shared" si="4"/>
        <v>0</v>
      </c>
      <c r="BJ135" s="442"/>
      <c r="BK135" s="442"/>
      <c r="BL135" s="442"/>
      <c r="BM135" s="442"/>
      <c r="BN135" s="442"/>
      <c r="BO135" s="442"/>
      <c r="BP135" s="443"/>
    </row>
    <row r="136" spans="1:68" ht="14.25" hidden="1">
      <c r="A136" s="158"/>
      <c r="B136" s="429">
        <f t="shared" si="1"/>
        <v>0</v>
      </c>
      <c r="C136" s="430"/>
      <c r="D136" s="431"/>
      <c r="E136" s="432">
        <f t="shared" si="2"/>
        <v>0</v>
      </c>
      <c r="F136" s="433"/>
      <c r="G136" s="433"/>
      <c r="H136" s="433"/>
      <c r="I136" s="433"/>
      <c r="J136" s="434"/>
      <c r="K136" s="435">
        <f>QCI!AO41*Mês08!AF136</f>
        <v>0</v>
      </c>
      <c r="L136" s="436"/>
      <c r="M136" s="436"/>
      <c r="N136" s="436"/>
      <c r="O136" s="436"/>
      <c r="P136" s="436"/>
      <c r="Q136" s="437"/>
      <c r="R136" s="435">
        <f>QCI!AP41*Mês08!AF136</f>
        <v>0</v>
      </c>
      <c r="S136" s="436"/>
      <c r="T136" s="436"/>
      <c r="U136" s="436"/>
      <c r="V136" s="436"/>
      <c r="W136" s="436"/>
      <c r="X136" s="437"/>
      <c r="Y136" s="441">
        <f>QCI!AQ41*Mês08!AF136</f>
        <v>0</v>
      </c>
      <c r="Z136" s="442"/>
      <c r="AA136" s="442"/>
      <c r="AB136" s="442"/>
      <c r="AC136" s="442"/>
      <c r="AD136" s="442"/>
      <c r="AE136" s="444"/>
      <c r="AF136" s="441">
        <f t="shared" si="3"/>
        <v>0</v>
      </c>
      <c r="AG136" s="442"/>
      <c r="AH136" s="442"/>
      <c r="AI136" s="442"/>
      <c r="AJ136" s="442"/>
      <c r="AK136" s="442"/>
      <c r="AL136" s="442"/>
      <c r="AM136" s="444"/>
      <c r="AN136" s="441">
        <f>K136+Mês07!AN136</f>
        <v>0</v>
      </c>
      <c r="AO136" s="442"/>
      <c r="AP136" s="442"/>
      <c r="AQ136" s="442"/>
      <c r="AR136" s="442"/>
      <c r="AS136" s="442"/>
      <c r="AT136" s="444"/>
      <c r="AU136" s="441">
        <f>R136+Mês07!AU136</f>
        <v>0</v>
      </c>
      <c r="AV136" s="442"/>
      <c r="AW136" s="442"/>
      <c r="AX136" s="442"/>
      <c r="AY136" s="442"/>
      <c r="AZ136" s="442"/>
      <c r="BA136" s="444"/>
      <c r="BB136" s="441">
        <f>Y136+Mês07!BB136</f>
        <v>0</v>
      </c>
      <c r="BC136" s="442"/>
      <c r="BD136" s="442"/>
      <c r="BE136" s="442"/>
      <c r="BF136" s="442"/>
      <c r="BG136" s="442"/>
      <c r="BH136" s="444"/>
      <c r="BI136" s="441">
        <f t="shared" si="4"/>
        <v>0</v>
      </c>
      <c r="BJ136" s="442"/>
      <c r="BK136" s="442"/>
      <c r="BL136" s="442"/>
      <c r="BM136" s="442"/>
      <c r="BN136" s="442"/>
      <c r="BO136" s="442"/>
      <c r="BP136" s="443"/>
    </row>
    <row r="137" spans="1:68" ht="14.25" hidden="1">
      <c r="A137" s="158"/>
      <c r="B137" s="429">
        <f t="shared" si="1"/>
        <v>0</v>
      </c>
      <c r="C137" s="430"/>
      <c r="D137" s="431"/>
      <c r="E137" s="432">
        <f t="shared" si="2"/>
        <v>0</v>
      </c>
      <c r="F137" s="433"/>
      <c r="G137" s="433"/>
      <c r="H137" s="433"/>
      <c r="I137" s="433"/>
      <c r="J137" s="434"/>
      <c r="K137" s="435">
        <f>QCI!AO42*Mês08!AF137</f>
        <v>0</v>
      </c>
      <c r="L137" s="436"/>
      <c r="M137" s="436"/>
      <c r="N137" s="436"/>
      <c r="O137" s="436"/>
      <c r="P137" s="436"/>
      <c r="Q137" s="437"/>
      <c r="R137" s="435">
        <f>QCI!AP42*Mês08!AF137</f>
        <v>0</v>
      </c>
      <c r="S137" s="436"/>
      <c r="T137" s="436"/>
      <c r="U137" s="436"/>
      <c r="V137" s="436"/>
      <c r="W137" s="436"/>
      <c r="X137" s="437"/>
      <c r="Y137" s="441">
        <f>QCI!AQ42*Mês08!AF137</f>
        <v>0</v>
      </c>
      <c r="Z137" s="442"/>
      <c r="AA137" s="442"/>
      <c r="AB137" s="442"/>
      <c r="AC137" s="442"/>
      <c r="AD137" s="442"/>
      <c r="AE137" s="444"/>
      <c r="AF137" s="441">
        <f t="shared" si="3"/>
        <v>0</v>
      </c>
      <c r="AG137" s="442"/>
      <c r="AH137" s="442"/>
      <c r="AI137" s="442"/>
      <c r="AJ137" s="442"/>
      <c r="AK137" s="442"/>
      <c r="AL137" s="442"/>
      <c r="AM137" s="444"/>
      <c r="AN137" s="441">
        <f>K137+Mês07!AN137</f>
        <v>0</v>
      </c>
      <c r="AO137" s="442"/>
      <c r="AP137" s="442"/>
      <c r="AQ137" s="442"/>
      <c r="AR137" s="442"/>
      <c r="AS137" s="442"/>
      <c r="AT137" s="444"/>
      <c r="AU137" s="441">
        <f>R137+Mês07!AU137</f>
        <v>0</v>
      </c>
      <c r="AV137" s="442"/>
      <c r="AW137" s="442"/>
      <c r="AX137" s="442"/>
      <c r="AY137" s="442"/>
      <c r="AZ137" s="442"/>
      <c r="BA137" s="444"/>
      <c r="BB137" s="441">
        <f>Y137+Mês07!BB137</f>
        <v>0</v>
      </c>
      <c r="BC137" s="442"/>
      <c r="BD137" s="442"/>
      <c r="BE137" s="442"/>
      <c r="BF137" s="442"/>
      <c r="BG137" s="442"/>
      <c r="BH137" s="444"/>
      <c r="BI137" s="441">
        <f t="shared" si="4"/>
        <v>0</v>
      </c>
      <c r="BJ137" s="442"/>
      <c r="BK137" s="442"/>
      <c r="BL137" s="442"/>
      <c r="BM137" s="442"/>
      <c r="BN137" s="442"/>
      <c r="BO137" s="442"/>
      <c r="BP137" s="443"/>
    </row>
    <row r="138" spans="1:68" ht="14.25" hidden="1">
      <c r="A138" s="158"/>
      <c r="B138" s="429">
        <f t="shared" si="1"/>
        <v>0</v>
      </c>
      <c r="C138" s="430"/>
      <c r="D138" s="431"/>
      <c r="E138" s="432">
        <f t="shared" si="2"/>
        <v>0</v>
      </c>
      <c r="F138" s="433"/>
      <c r="G138" s="433"/>
      <c r="H138" s="433"/>
      <c r="I138" s="433"/>
      <c r="J138" s="434"/>
      <c r="K138" s="435">
        <f>QCI!AO43*Mês08!AF138</f>
        <v>0</v>
      </c>
      <c r="L138" s="436"/>
      <c r="M138" s="436"/>
      <c r="N138" s="436"/>
      <c r="O138" s="436"/>
      <c r="P138" s="436"/>
      <c r="Q138" s="437"/>
      <c r="R138" s="435">
        <f>QCI!AP43*Mês08!AF138</f>
        <v>0</v>
      </c>
      <c r="S138" s="436"/>
      <c r="T138" s="436"/>
      <c r="U138" s="436"/>
      <c r="V138" s="436"/>
      <c r="W138" s="436"/>
      <c r="X138" s="437"/>
      <c r="Y138" s="441">
        <f>QCI!AQ43*Mês08!AF138</f>
        <v>0</v>
      </c>
      <c r="Z138" s="442"/>
      <c r="AA138" s="442"/>
      <c r="AB138" s="442"/>
      <c r="AC138" s="442"/>
      <c r="AD138" s="442"/>
      <c r="AE138" s="444"/>
      <c r="AF138" s="441">
        <f t="shared" si="3"/>
        <v>0</v>
      </c>
      <c r="AG138" s="442"/>
      <c r="AH138" s="442"/>
      <c r="AI138" s="442"/>
      <c r="AJ138" s="442"/>
      <c r="AK138" s="442"/>
      <c r="AL138" s="442"/>
      <c r="AM138" s="444"/>
      <c r="AN138" s="441">
        <f>K138+Mês07!AN138</f>
        <v>0</v>
      </c>
      <c r="AO138" s="442"/>
      <c r="AP138" s="442"/>
      <c r="AQ138" s="442"/>
      <c r="AR138" s="442"/>
      <c r="AS138" s="442"/>
      <c r="AT138" s="444"/>
      <c r="AU138" s="441">
        <f>R138+Mês07!AU138</f>
        <v>0</v>
      </c>
      <c r="AV138" s="442"/>
      <c r="AW138" s="442"/>
      <c r="AX138" s="442"/>
      <c r="AY138" s="442"/>
      <c r="AZ138" s="442"/>
      <c r="BA138" s="444"/>
      <c r="BB138" s="441">
        <f>Y138+Mês07!BB138</f>
        <v>0</v>
      </c>
      <c r="BC138" s="442"/>
      <c r="BD138" s="442"/>
      <c r="BE138" s="442"/>
      <c r="BF138" s="442"/>
      <c r="BG138" s="442"/>
      <c r="BH138" s="444"/>
      <c r="BI138" s="441">
        <f t="shared" si="4"/>
        <v>0</v>
      </c>
      <c r="BJ138" s="442"/>
      <c r="BK138" s="442"/>
      <c r="BL138" s="442"/>
      <c r="BM138" s="442"/>
      <c r="BN138" s="442"/>
      <c r="BO138" s="442"/>
      <c r="BP138" s="443"/>
    </row>
    <row r="139" spans="1:68" ht="14.25" hidden="1">
      <c r="A139" s="158"/>
      <c r="B139" s="429">
        <f t="shared" si="1"/>
        <v>0</v>
      </c>
      <c r="C139" s="430"/>
      <c r="D139" s="431"/>
      <c r="E139" s="432">
        <f t="shared" si="2"/>
        <v>0</v>
      </c>
      <c r="F139" s="433"/>
      <c r="G139" s="433"/>
      <c r="H139" s="433"/>
      <c r="I139" s="433"/>
      <c r="J139" s="434"/>
      <c r="K139" s="435">
        <f>QCI!AO44*Mês08!AF139</f>
        <v>0</v>
      </c>
      <c r="L139" s="436"/>
      <c r="M139" s="436"/>
      <c r="N139" s="436"/>
      <c r="O139" s="436"/>
      <c r="P139" s="436"/>
      <c r="Q139" s="437"/>
      <c r="R139" s="435">
        <f>QCI!AP44*Mês08!AF139</f>
        <v>0</v>
      </c>
      <c r="S139" s="436"/>
      <c r="T139" s="436"/>
      <c r="U139" s="436"/>
      <c r="V139" s="436"/>
      <c r="W139" s="436"/>
      <c r="X139" s="437"/>
      <c r="Y139" s="441">
        <f>QCI!AQ44*Mês08!AF139</f>
        <v>0</v>
      </c>
      <c r="Z139" s="442"/>
      <c r="AA139" s="442"/>
      <c r="AB139" s="442"/>
      <c r="AC139" s="442"/>
      <c r="AD139" s="442"/>
      <c r="AE139" s="444"/>
      <c r="AF139" s="441">
        <f t="shared" si="3"/>
        <v>0</v>
      </c>
      <c r="AG139" s="442"/>
      <c r="AH139" s="442"/>
      <c r="AI139" s="442"/>
      <c r="AJ139" s="442"/>
      <c r="AK139" s="442"/>
      <c r="AL139" s="442"/>
      <c r="AM139" s="444"/>
      <c r="AN139" s="441">
        <f>K139+Mês07!AN139</f>
        <v>0</v>
      </c>
      <c r="AO139" s="442"/>
      <c r="AP139" s="442"/>
      <c r="AQ139" s="442"/>
      <c r="AR139" s="442"/>
      <c r="AS139" s="442"/>
      <c r="AT139" s="444"/>
      <c r="AU139" s="441">
        <f>R139+Mês07!AU139</f>
        <v>0</v>
      </c>
      <c r="AV139" s="442"/>
      <c r="AW139" s="442"/>
      <c r="AX139" s="442"/>
      <c r="AY139" s="442"/>
      <c r="AZ139" s="442"/>
      <c r="BA139" s="444"/>
      <c r="BB139" s="441">
        <f>Y139+Mês07!BB139</f>
        <v>0</v>
      </c>
      <c r="BC139" s="442"/>
      <c r="BD139" s="442"/>
      <c r="BE139" s="442"/>
      <c r="BF139" s="442"/>
      <c r="BG139" s="442"/>
      <c r="BH139" s="444"/>
      <c r="BI139" s="441">
        <f t="shared" si="4"/>
        <v>0</v>
      </c>
      <c r="BJ139" s="442"/>
      <c r="BK139" s="442"/>
      <c r="BL139" s="442"/>
      <c r="BM139" s="442"/>
      <c r="BN139" s="442"/>
      <c r="BO139" s="442"/>
      <c r="BP139" s="443"/>
    </row>
    <row r="140" spans="1:68" ht="14.25" hidden="1">
      <c r="A140" s="158"/>
      <c r="B140" s="429">
        <f t="shared" si="1"/>
        <v>0</v>
      </c>
      <c r="C140" s="430"/>
      <c r="D140" s="431"/>
      <c r="E140" s="432">
        <f t="shared" si="2"/>
        <v>0</v>
      </c>
      <c r="F140" s="433"/>
      <c r="G140" s="433"/>
      <c r="H140" s="433"/>
      <c r="I140" s="433"/>
      <c r="J140" s="434"/>
      <c r="K140" s="435">
        <f>QCI!AO45*Mês08!AF140</f>
        <v>0</v>
      </c>
      <c r="L140" s="436"/>
      <c r="M140" s="436"/>
      <c r="N140" s="436"/>
      <c r="O140" s="436"/>
      <c r="P140" s="436"/>
      <c r="Q140" s="437"/>
      <c r="R140" s="435">
        <f>QCI!AP45*Mês08!AF140</f>
        <v>0</v>
      </c>
      <c r="S140" s="436"/>
      <c r="T140" s="436"/>
      <c r="U140" s="436"/>
      <c r="V140" s="436"/>
      <c r="W140" s="436"/>
      <c r="X140" s="437"/>
      <c r="Y140" s="441">
        <f>QCI!AQ45*Mês08!AF140</f>
        <v>0</v>
      </c>
      <c r="Z140" s="442"/>
      <c r="AA140" s="442"/>
      <c r="AB140" s="442"/>
      <c r="AC140" s="442"/>
      <c r="AD140" s="442"/>
      <c r="AE140" s="444"/>
      <c r="AF140" s="441">
        <f t="shared" si="3"/>
        <v>0</v>
      </c>
      <c r="AG140" s="442"/>
      <c r="AH140" s="442"/>
      <c r="AI140" s="442"/>
      <c r="AJ140" s="442"/>
      <c r="AK140" s="442"/>
      <c r="AL140" s="442"/>
      <c r="AM140" s="444"/>
      <c r="AN140" s="441">
        <f>K140+Mês07!AN140</f>
        <v>0</v>
      </c>
      <c r="AO140" s="442"/>
      <c r="AP140" s="442"/>
      <c r="AQ140" s="442"/>
      <c r="AR140" s="442"/>
      <c r="AS140" s="442"/>
      <c r="AT140" s="444"/>
      <c r="AU140" s="441">
        <f>R140+Mês07!AU140</f>
        <v>0</v>
      </c>
      <c r="AV140" s="442"/>
      <c r="AW140" s="442"/>
      <c r="AX140" s="442"/>
      <c r="AY140" s="442"/>
      <c r="AZ140" s="442"/>
      <c r="BA140" s="444"/>
      <c r="BB140" s="441">
        <f>Y140+Mês07!BB140</f>
        <v>0</v>
      </c>
      <c r="BC140" s="442"/>
      <c r="BD140" s="442"/>
      <c r="BE140" s="442"/>
      <c r="BF140" s="442"/>
      <c r="BG140" s="442"/>
      <c r="BH140" s="444"/>
      <c r="BI140" s="441">
        <f t="shared" si="4"/>
        <v>0</v>
      </c>
      <c r="BJ140" s="442"/>
      <c r="BK140" s="442"/>
      <c r="BL140" s="442"/>
      <c r="BM140" s="442"/>
      <c r="BN140" s="442"/>
      <c r="BO140" s="442"/>
      <c r="BP140" s="443"/>
    </row>
    <row r="141" spans="1:68" ht="14.25" hidden="1">
      <c r="A141" s="158"/>
      <c r="B141" s="429">
        <f t="shared" si="1"/>
        <v>0</v>
      </c>
      <c r="C141" s="430"/>
      <c r="D141" s="431"/>
      <c r="E141" s="432">
        <f t="shared" si="2"/>
        <v>0</v>
      </c>
      <c r="F141" s="433"/>
      <c r="G141" s="433"/>
      <c r="H141" s="433"/>
      <c r="I141" s="433"/>
      <c r="J141" s="434"/>
      <c r="K141" s="435">
        <f>QCI!AO46*Mês08!AF141</f>
        <v>0</v>
      </c>
      <c r="L141" s="436"/>
      <c r="M141" s="436"/>
      <c r="N141" s="436"/>
      <c r="O141" s="436"/>
      <c r="P141" s="436"/>
      <c r="Q141" s="437"/>
      <c r="R141" s="435">
        <f>QCI!AP46*Mês08!AF141</f>
        <v>0</v>
      </c>
      <c r="S141" s="436"/>
      <c r="T141" s="436"/>
      <c r="U141" s="436"/>
      <c r="V141" s="436"/>
      <c r="W141" s="436"/>
      <c r="X141" s="437"/>
      <c r="Y141" s="441">
        <f>QCI!AQ46*Mês08!AF141</f>
        <v>0</v>
      </c>
      <c r="Z141" s="442"/>
      <c r="AA141" s="442"/>
      <c r="AB141" s="442"/>
      <c r="AC141" s="442"/>
      <c r="AD141" s="442"/>
      <c r="AE141" s="444"/>
      <c r="AF141" s="441">
        <f t="shared" si="3"/>
        <v>0</v>
      </c>
      <c r="AG141" s="442"/>
      <c r="AH141" s="442"/>
      <c r="AI141" s="442"/>
      <c r="AJ141" s="442"/>
      <c r="AK141" s="442"/>
      <c r="AL141" s="442"/>
      <c r="AM141" s="444"/>
      <c r="AN141" s="441">
        <f>K141+Mês07!AN141</f>
        <v>0</v>
      </c>
      <c r="AO141" s="442"/>
      <c r="AP141" s="442"/>
      <c r="AQ141" s="442"/>
      <c r="AR141" s="442"/>
      <c r="AS141" s="442"/>
      <c r="AT141" s="444"/>
      <c r="AU141" s="441">
        <f>R141+Mês07!AU141</f>
        <v>0</v>
      </c>
      <c r="AV141" s="442"/>
      <c r="AW141" s="442"/>
      <c r="AX141" s="442"/>
      <c r="AY141" s="442"/>
      <c r="AZ141" s="442"/>
      <c r="BA141" s="444"/>
      <c r="BB141" s="441">
        <f>Y141+Mês07!BB141</f>
        <v>0</v>
      </c>
      <c r="BC141" s="442"/>
      <c r="BD141" s="442"/>
      <c r="BE141" s="442"/>
      <c r="BF141" s="442"/>
      <c r="BG141" s="442"/>
      <c r="BH141" s="444"/>
      <c r="BI141" s="441">
        <f t="shared" si="4"/>
        <v>0</v>
      </c>
      <c r="BJ141" s="442"/>
      <c r="BK141" s="442"/>
      <c r="BL141" s="442"/>
      <c r="BM141" s="442"/>
      <c r="BN141" s="442"/>
      <c r="BO141" s="442"/>
      <c r="BP141" s="443"/>
    </row>
    <row r="142" spans="1:68" ht="14.25" hidden="1">
      <c r="A142" s="158"/>
      <c r="B142" s="429">
        <f t="shared" si="1"/>
        <v>0</v>
      </c>
      <c r="C142" s="430"/>
      <c r="D142" s="431"/>
      <c r="E142" s="432">
        <f t="shared" si="2"/>
        <v>0</v>
      </c>
      <c r="F142" s="433"/>
      <c r="G142" s="433"/>
      <c r="H142" s="433"/>
      <c r="I142" s="433"/>
      <c r="J142" s="434"/>
      <c r="K142" s="435">
        <f>QCI!AO47*Mês08!AF142</f>
        <v>0</v>
      </c>
      <c r="L142" s="436"/>
      <c r="M142" s="436"/>
      <c r="N142" s="436"/>
      <c r="O142" s="436"/>
      <c r="P142" s="436"/>
      <c r="Q142" s="437"/>
      <c r="R142" s="435">
        <f>QCI!AP47*Mês08!AF142</f>
        <v>0</v>
      </c>
      <c r="S142" s="436"/>
      <c r="T142" s="436"/>
      <c r="U142" s="436"/>
      <c r="V142" s="436"/>
      <c r="W142" s="436"/>
      <c r="X142" s="437"/>
      <c r="Y142" s="441">
        <f>QCI!AQ47*Mês08!AF142</f>
        <v>0</v>
      </c>
      <c r="Z142" s="442"/>
      <c r="AA142" s="442"/>
      <c r="AB142" s="442"/>
      <c r="AC142" s="442"/>
      <c r="AD142" s="442"/>
      <c r="AE142" s="444"/>
      <c r="AF142" s="441">
        <f t="shared" si="3"/>
        <v>0</v>
      </c>
      <c r="AG142" s="442"/>
      <c r="AH142" s="442"/>
      <c r="AI142" s="442"/>
      <c r="AJ142" s="442"/>
      <c r="AK142" s="442"/>
      <c r="AL142" s="442"/>
      <c r="AM142" s="444"/>
      <c r="AN142" s="441">
        <f>K142+Mês07!AN142</f>
        <v>0</v>
      </c>
      <c r="AO142" s="442"/>
      <c r="AP142" s="442"/>
      <c r="AQ142" s="442"/>
      <c r="AR142" s="442"/>
      <c r="AS142" s="442"/>
      <c r="AT142" s="444"/>
      <c r="AU142" s="441">
        <f>R142+Mês07!AU142</f>
        <v>0</v>
      </c>
      <c r="AV142" s="442"/>
      <c r="AW142" s="442"/>
      <c r="AX142" s="442"/>
      <c r="AY142" s="442"/>
      <c r="AZ142" s="442"/>
      <c r="BA142" s="444"/>
      <c r="BB142" s="441">
        <f>Y142+Mês07!BB142</f>
        <v>0</v>
      </c>
      <c r="BC142" s="442"/>
      <c r="BD142" s="442"/>
      <c r="BE142" s="442"/>
      <c r="BF142" s="442"/>
      <c r="BG142" s="442"/>
      <c r="BH142" s="444"/>
      <c r="BI142" s="441">
        <f t="shared" si="4"/>
        <v>0</v>
      </c>
      <c r="BJ142" s="442"/>
      <c r="BK142" s="442"/>
      <c r="BL142" s="442"/>
      <c r="BM142" s="442"/>
      <c r="BN142" s="442"/>
      <c r="BO142" s="442"/>
      <c r="BP142" s="443"/>
    </row>
    <row r="143" spans="1:68" ht="14.25" hidden="1">
      <c r="A143" s="158"/>
      <c r="B143" s="429">
        <f t="shared" si="1"/>
        <v>0</v>
      </c>
      <c r="C143" s="430"/>
      <c r="D143" s="431"/>
      <c r="E143" s="432">
        <f t="shared" si="2"/>
        <v>0</v>
      </c>
      <c r="F143" s="433"/>
      <c r="G143" s="433"/>
      <c r="H143" s="433"/>
      <c r="I143" s="433"/>
      <c r="J143" s="434"/>
      <c r="K143" s="435">
        <f>QCI!AO48*Mês08!AF143</f>
        <v>0</v>
      </c>
      <c r="L143" s="436"/>
      <c r="M143" s="436"/>
      <c r="N143" s="436"/>
      <c r="O143" s="436"/>
      <c r="P143" s="436"/>
      <c r="Q143" s="437"/>
      <c r="R143" s="435">
        <f>QCI!AP48*Mês08!AF143</f>
        <v>0</v>
      </c>
      <c r="S143" s="436"/>
      <c r="T143" s="436"/>
      <c r="U143" s="436"/>
      <c r="V143" s="436"/>
      <c r="W143" s="436"/>
      <c r="X143" s="437"/>
      <c r="Y143" s="441">
        <f>QCI!AQ48*Mês08!AF143</f>
        <v>0</v>
      </c>
      <c r="Z143" s="442"/>
      <c r="AA143" s="442"/>
      <c r="AB143" s="442"/>
      <c r="AC143" s="442"/>
      <c r="AD143" s="442"/>
      <c r="AE143" s="444"/>
      <c r="AF143" s="441">
        <f t="shared" si="3"/>
        <v>0</v>
      </c>
      <c r="AG143" s="442"/>
      <c r="AH143" s="442"/>
      <c r="AI143" s="442"/>
      <c r="AJ143" s="442"/>
      <c r="AK143" s="442"/>
      <c r="AL143" s="442"/>
      <c r="AM143" s="444"/>
      <c r="AN143" s="441">
        <f>K143+Mês07!AN143</f>
        <v>0</v>
      </c>
      <c r="AO143" s="442"/>
      <c r="AP143" s="442"/>
      <c r="AQ143" s="442"/>
      <c r="AR143" s="442"/>
      <c r="AS143" s="442"/>
      <c r="AT143" s="444"/>
      <c r="AU143" s="441">
        <f>R143+Mês07!AU143</f>
        <v>0</v>
      </c>
      <c r="AV143" s="442"/>
      <c r="AW143" s="442"/>
      <c r="AX143" s="442"/>
      <c r="AY143" s="442"/>
      <c r="AZ143" s="442"/>
      <c r="BA143" s="444"/>
      <c r="BB143" s="441">
        <f>Y143+Mês07!BB143</f>
        <v>0</v>
      </c>
      <c r="BC143" s="442"/>
      <c r="BD143" s="442"/>
      <c r="BE143" s="442"/>
      <c r="BF143" s="442"/>
      <c r="BG143" s="442"/>
      <c r="BH143" s="444"/>
      <c r="BI143" s="441">
        <f t="shared" si="4"/>
        <v>0</v>
      </c>
      <c r="BJ143" s="442"/>
      <c r="BK143" s="442"/>
      <c r="BL143" s="442"/>
      <c r="BM143" s="442"/>
      <c r="BN143" s="442"/>
      <c r="BO143" s="442"/>
      <c r="BP143" s="443"/>
    </row>
    <row r="144" spans="1:68" ht="14.25" customHeight="1" hidden="1">
      <c r="A144" s="158"/>
      <c r="B144" s="429">
        <f t="shared" si="1"/>
        <v>0</v>
      </c>
      <c r="C144" s="430"/>
      <c r="D144" s="431"/>
      <c r="E144" s="432">
        <f t="shared" si="2"/>
        <v>0</v>
      </c>
      <c r="F144" s="433"/>
      <c r="G144" s="433"/>
      <c r="H144" s="433"/>
      <c r="I144" s="433"/>
      <c r="J144" s="434"/>
      <c r="K144" s="435">
        <f>QCI!AO49*Mês08!AF144</f>
        <v>0</v>
      </c>
      <c r="L144" s="436"/>
      <c r="M144" s="436"/>
      <c r="N144" s="436"/>
      <c r="O144" s="436"/>
      <c r="P144" s="436"/>
      <c r="Q144" s="437"/>
      <c r="R144" s="435">
        <f>QCI!AP49*Mês08!AF144</f>
        <v>0</v>
      </c>
      <c r="S144" s="436"/>
      <c r="T144" s="436"/>
      <c r="U144" s="436"/>
      <c r="V144" s="436"/>
      <c r="W144" s="436"/>
      <c r="X144" s="437"/>
      <c r="Y144" s="441">
        <f>QCI!AQ49*Mês08!AF144</f>
        <v>0</v>
      </c>
      <c r="Z144" s="442"/>
      <c r="AA144" s="442"/>
      <c r="AB144" s="442"/>
      <c r="AC144" s="442"/>
      <c r="AD144" s="442"/>
      <c r="AE144" s="444"/>
      <c r="AF144" s="441">
        <f t="shared" si="3"/>
        <v>0</v>
      </c>
      <c r="AG144" s="442"/>
      <c r="AH144" s="442"/>
      <c r="AI144" s="442"/>
      <c r="AJ144" s="442"/>
      <c r="AK144" s="442"/>
      <c r="AL144" s="442"/>
      <c r="AM144" s="444"/>
      <c r="AN144" s="441">
        <f>K144+Mês07!AN144</f>
        <v>0</v>
      </c>
      <c r="AO144" s="442"/>
      <c r="AP144" s="442"/>
      <c r="AQ144" s="442"/>
      <c r="AR144" s="442"/>
      <c r="AS144" s="442"/>
      <c r="AT144" s="444"/>
      <c r="AU144" s="441">
        <f>R144+Mês07!AU144</f>
        <v>0</v>
      </c>
      <c r="AV144" s="442"/>
      <c r="AW144" s="442"/>
      <c r="AX144" s="442"/>
      <c r="AY144" s="442"/>
      <c r="AZ144" s="442"/>
      <c r="BA144" s="444"/>
      <c r="BB144" s="441">
        <f>Y144+Mês07!BB144</f>
        <v>0</v>
      </c>
      <c r="BC144" s="442"/>
      <c r="BD144" s="442"/>
      <c r="BE144" s="442"/>
      <c r="BF144" s="442"/>
      <c r="BG144" s="442"/>
      <c r="BH144" s="444"/>
      <c r="BI144" s="441">
        <f t="shared" si="4"/>
        <v>0</v>
      </c>
      <c r="BJ144" s="442"/>
      <c r="BK144" s="442"/>
      <c r="BL144" s="442"/>
      <c r="BM144" s="442"/>
      <c r="BN144" s="442"/>
      <c r="BO144" s="442"/>
      <c r="BP144" s="443"/>
    </row>
    <row r="145" spans="1:68" ht="14.25" customHeight="1" hidden="1">
      <c r="A145" s="158"/>
      <c r="B145" s="429">
        <f t="shared" si="1"/>
        <v>0</v>
      </c>
      <c r="C145" s="430"/>
      <c r="D145" s="431"/>
      <c r="E145" s="432">
        <f t="shared" si="2"/>
        <v>0</v>
      </c>
      <c r="F145" s="433"/>
      <c r="G145" s="433"/>
      <c r="H145" s="433"/>
      <c r="I145" s="433"/>
      <c r="J145" s="434"/>
      <c r="K145" s="435">
        <f>QCI!AO50*Mês08!AF145</f>
        <v>0</v>
      </c>
      <c r="L145" s="436"/>
      <c r="M145" s="436"/>
      <c r="N145" s="436"/>
      <c r="O145" s="436"/>
      <c r="P145" s="436"/>
      <c r="Q145" s="437"/>
      <c r="R145" s="435">
        <f>QCI!AP50*Mês08!AF145</f>
        <v>0</v>
      </c>
      <c r="S145" s="436"/>
      <c r="T145" s="436"/>
      <c r="U145" s="436"/>
      <c r="V145" s="436"/>
      <c r="W145" s="436"/>
      <c r="X145" s="437"/>
      <c r="Y145" s="441">
        <f>QCI!AQ50*Mês08!AF145</f>
        <v>0</v>
      </c>
      <c r="Z145" s="442"/>
      <c r="AA145" s="442"/>
      <c r="AB145" s="442"/>
      <c r="AC145" s="442"/>
      <c r="AD145" s="442"/>
      <c r="AE145" s="444"/>
      <c r="AF145" s="441">
        <f t="shared" si="3"/>
        <v>0</v>
      </c>
      <c r="AG145" s="442"/>
      <c r="AH145" s="442"/>
      <c r="AI145" s="442"/>
      <c r="AJ145" s="442"/>
      <c r="AK145" s="442"/>
      <c r="AL145" s="442"/>
      <c r="AM145" s="444"/>
      <c r="AN145" s="441">
        <f>K145+Mês07!AN145</f>
        <v>0</v>
      </c>
      <c r="AO145" s="442"/>
      <c r="AP145" s="442"/>
      <c r="AQ145" s="442"/>
      <c r="AR145" s="442"/>
      <c r="AS145" s="442"/>
      <c r="AT145" s="444"/>
      <c r="AU145" s="441">
        <f>R145+Mês07!AU145</f>
        <v>0</v>
      </c>
      <c r="AV145" s="442"/>
      <c r="AW145" s="442"/>
      <c r="AX145" s="442"/>
      <c r="AY145" s="442"/>
      <c r="AZ145" s="442"/>
      <c r="BA145" s="444"/>
      <c r="BB145" s="441">
        <f>Y145+Mês07!BB145</f>
        <v>0</v>
      </c>
      <c r="BC145" s="442"/>
      <c r="BD145" s="442"/>
      <c r="BE145" s="442"/>
      <c r="BF145" s="442"/>
      <c r="BG145" s="442"/>
      <c r="BH145" s="444"/>
      <c r="BI145" s="441">
        <f t="shared" si="4"/>
        <v>0</v>
      </c>
      <c r="BJ145" s="442"/>
      <c r="BK145" s="442"/>
      <c r="BL145" s="442"/>
      <c r="BM145" s="442"/>
      <c r="BN145" s="442"/>
      <c r="BO145" s="442"/>
      <c r="BP145" s="443"/>
    </row>
    <row r="146" spans="1:68" ht="14.25" customHeight="1" hidden="1">
      <c r="A146" s="158"/>
      <c r="B146" s="429">
        <f t="shared" si="1"/>
        <v>0</v>
      </c>
      <c r="C146" s="430"/>
      <c r="D146" s="431"/>
      <c r="E146" s="432">
        <f t="shared" si="2"/>
        <v>0</v>
      </c>
      <c r="F146" s="433"/>
      <c r="G146" s="433"/>
      <c r="H146" s="433"/>
      <c r="I146" s="433"/>
      <c r="J146" s="434"/>
      <c r="K146" s="435">
        <f>QCI!AO51*Mês08!AF146</f>
        <v>0</v>
      </c>
      <c r="L146" s="436"/>
      <c r="M146" s="436"/>
      <c r="N146" s="436"/>
      <c r="O146" s="436"/>
      <c r="P146" s="436"/>
      <c r="Q146" s="437"/>
      <c r="R146" s="435">
        <f>QCI!AP51*Mês08!AF146</f>
        <v>0</v>
      </c>
      <c r="S146" s="436"/>
      <c r="T146" s="436"/>
      <c r="U146" s="436"/>
      <c r="V146" s="436"/>
      <c r="W146" s="436"/>
      <c r="X146" s="437"/>
      <c r="Y146" s="441">
        <f>QCI!AQ51*Mês08!AF146</f>
        <v>0</v>
      </c>
      <c r="Z146" s="442"/>
      <c r="AA146" s="442"/>
      <c r="AB146" s="442"/>
      <c r="AC146" s="442"/>
      <c r="AD146" s="442"/>
      <c r="AE146" s="444"/>
      <c r="AF146" s="441">
        <f t="shared" si="3"/>
        <v>0</v>
      </c>
      <c r="AG146" s="442"/>
      <c r="AH146" s="442"/>
      <c r="AI146" s="442"/>
      <c r="AJ146" s="442"/>
      <c r="AK146" s="442"/>
      <c r="AL146" s="442"/>
      <c r="AM146" s="444"/>
      <c r="AN146" s="441">
        <f>K146+Mês07!AN146</f>
        <v>0</v>
      </c>
      <c r="AO146" s="442"/>
      <c r="AP146" s="442"/>
      <c r="AQ146" s="442"/>
      <c r="AR146" s="442"/>
      <c r="AS146" s="442"/>
      <c r="AT146" s="444"/>
      <c r="AU146" s="441">
        <f>R146+Mês07!AU146</f>
        <v>0</v>
      </c>
      <c r="AV146" s="442"/>
      <c r="AW146" s="442"/>
      <c r="AX146" s="442"/>
      <c r="AY146" s="442"/>
      <c r="AZ146" s="442"/>
      <c r="BA146" s="444"/>
      <c r="BB146" s="441">
        <f>Y146+Mês07!BB146</f>
        <v>0</v>
      </c>
      <c r="BC146" s="442"/>
      <c r="BD146" s="442"/>
      <c r="BE146" s="442"/>
      <c r="BF146" s="442"/>
      <c r="BG146" s="442"/>
      <c r="BH146" s="444"/>
      <c r="BI146" s="441">
        <f t="shared" si="4"/>
        <v>0</v>
      </c>
      <c r="BJ146" s="442"/>
      <c r="BK146" s="442"/>
      <c r="BL146" s="442"/>
      <c r="BM146" s="442"/>
      <c r="BN146" s="442"/>
      <c r="BO146" s="442"/>
      <c r="BP146" s="443"/>
    </row>
    <row r="147" spans="1:68" ht="14.25" hidden="1">
      <c r="A147" s="158"/>
      <c r="B147" s="429">
        <f t="shared" si="1"/>
        <v>0</v>
      </c>
      <c r="C147" s="430"/>
      <c r="D147" s="431"/>
      <c r="E147" s="432">
        <f t="shared" si="2"/>
        <v>0</v>
      </c>
      <c r="F147" s="433"/>
      <c r="G147" s="433"/>
      <c r="H147" s="433"/>
      <c r="I147" s="433"/>
      <c r="J147" s="434"/>
      <c r="K147" s="435">
        <f>QCI!AO52*Mês08!AF147</f>
        <v>0</v>
      </c>
      <c r="L147" s="436"/>
      <c r="M147" s="436"/>
      <c r="N147" s="436"/>
      <c r="O147" s="436"/>
      <c r="P147" s="436"/>
      <c r="Q147" s="437"/>
      <c r="R147" s="435">
        <f>QCI!AP52*Mês08!AF147</f>
        <v>0</v>
      </c>
      <c r="S147" s="436"/>
      <c r="T147" s="436"/>
      <c r="U147" s="436"/>
      <c r="V147" s="436"/>
      <c r="W147" s="436"/>
      <c r="X147" s="437"/>
      <c r="Y147" s="441">
        <f>QCI!AQ52*Mês08!AF147</f>
        <v>0</v>
      </c>
      <c r="Z147" s="442"/>
      <c r="AA147" s="442"/>
      <c r="AB147" s="442"/>
      <c r="AC147" s="442"/>
      <c r="AD147" s="442"/>
      <c r="AE147" s="444"/>
      <c r="AF147" s="441">
        <f t="shared" si="3"/>
        <v>0</v>
      </c>
      <c r="AG147" s="442"/>
      <c r="AH147" s="442"/>
      <c r="AI147" s="442"/>
      <c r="AJ147" s="442"/>
      <c r="AK147" s="442"/>
      <c r="AL147" s="442"/>
      <c r="AM147" s="444"/>
      <c r="AN147" s="441">
        <f>K147+Mês07!AN147</f>
        <v>0</v>
      </c>
      <c r="AO147" s="442"/>
      <c r="AP147" s="442"/>
      <c r="AQ147" s="442"/>
      <c r="AR147" s="442"/>
      <c r="AS147" s="442"/>
      <c r="AT147" s="444"/>
      <c r="AU147" s="441">
        <f>R147+Mês07!AU147</f>
        <v>0</v>
      </c>
      <c r="AV147" s="442"/>
      <c r="AW147" s="442"/>
      <c r="AX147" s="442"/>
      <c r="AY147" s="442"/>
      <c r="AZ147" s="442"/>
      <c r="BA147" s="444"/>
      <c r="BB147" s="441">
        <f>Y147+Mês07!BB147</f>
        <v>0</v>
      </c>
      <c r="BC147" s="442"/>
      <c r="BD147" s="442"/>
      <c r="BE147" s="442"/>
      <c r="BF147" s="442"/>
      <c r="BG147" s="442"/>
      <c r="BH147" s="444"/>
      <c r="BI147" s="441">
        <f t="shared" si="4"/>
        <v>0</v>
      </c>
      <c r="BJ147" s="442"/>
      <c r="BK147" s="442"/>
      <c r="BL147" s="442"/>
      <c r="BM147" s="442"/>
      <c r="BN147" s="442"/>
      <c r="BO147" s="442"/>
      <c r="BP147" s="443"/>
    </row>
    <row r="148" spans="1:68" ht="14.25" hidden="1">
      <c r="A148" s="158"/>
      <c r="B148" s="429">
        <f t="shared" si="1"/>
        <v>0</v>
      </c>
      <c r="C148" s="430"/>
      <c r="D148" s="431"/>
      <c r="E148" s="432">
        <f t="shared" si="2"/>
        <v>0</v>
      </c>
      <c r="F148" s="433"/>
      <c r="G148" s="433"/>
      <c r="H148" s="433"/>
      <c r="I148" s="433"/>
      <c r="J148" s="434"/>
      <c r="K148" s="435">
        <f>QCI!AO53*Mês08!AF148</f>
        <v>0</v>
      </c>
      <c r="L148" s="436"/>
      <c r="M148" s="436"/>
      <c r="N148" s="436"/>
      <c r="O148" s="436"/>
      <c r="P148" s="436"/>
      <c r="Q148" s="437"/>
      <c r="R148" s="435">
        <f>QCI!AP53*Mês08!AF148</f>
        <v>0</v>
      </c>
      <c r="S148" s="436"/>
      <c r="T148" s="436"/>
      <c r="U148" s="436"/>
      <c r="V148" s="436"/>
      <c r="W148" s="436"/>
      <c r="X148" s="437"/>
      <c r="Y148" s="441">
        <f>QCI!AQ53*Mês08!AF148</f>
        <v>0</v>
      </c>
      <c r="Z148" s="442"/>
      <c r="AA148" s="442"/>
      <c r="AB148" s="442"/>
      <c r="AC148" s="442"/>
      <c r="AD148" s="442"/>
      <c r="AE148" s="444"/>
      <c r="AF148" s="441">
        <f t="shared" si="3"/>
        <v>0</v>
      </c>
      <c r="AG148" s="442"/>
      <c r="AH148" s="442"/>
      <c r="AI148" s="442"/>
      <c r="AJ148" s="442"/>
      <c r="AK148" s="442"/>
      <c r="AL148" s="442"/>
      <c r="AM148" s="444"/>
      <c r="AN148" s="441">
        <f>K148+Mês07!AN148</f>
        <v>0</v>
      </c>
      <c r="AO148" s="442"/>
      <c r="AP148" s="442"/>
      <c r="AQ148" s="442"/>
      <c r="AR148" s="442"/>
      <c r="AS148" s="442"/>
      <c r="AT148" s="444"/>
      <c r="AU148" s="441">
        <f>R148+Mês07!AU148</f>
        <v>0</v>
      </c>
      <c r="AV148" s="442"/>
      <c r="AW148" s="442"/>
      <c r="AX148" s="442"/>
      <c r="AY148" s="442"/>
      <c r="AZ148" s="442"/>
      <c r="BA148" s="444"/>
      <c r="BB148" s="441">
        <f>Y148+Mês07!BB148</f>
        <v>0</v>
      </c>
      <c r="BC148" s="442"/>
      <c r="BD148" s="442"/>
      <c r="BE148" s="442"/>
      <c r="BF148" s="442"/>
      <c r="BG148" s="442"/>
      <c r="BH148" s="444"/>
      <c r="BI148" s="441">
        <f t="shared" si="4"/>
        <v>0</v>
      </c>
      <c r="BJ148" s="442"/>
      <c r="BK148" s="442"/>
      <c r="BL148" s="442"/>
      <c r="BM148" s="442"/>
      <c r="BN148" s="442"/>
      <c r="BO148" s="442"/>
      <c r="BP148" s="443"/>
    </row>
    <row r="149" spans="1:68" ht="14.25" hidden="1">
      <c r="A149" s="158"/>
      <c r="B149" s="429">
        <f t="shared" si="1"/>
        <v>0</v>
      </c>
      <c r="C149" s="430"/>
      <c r="D149" s="431"/>
      <c r="E149" s="432">
        <f t="shared" si="2"/>
        <v>0</v>
      </c>
      <c r="F149" s="433"/>
      <c r="G149" s="433"/>
      <c r="H149" s="433"/>
      <c r="I149" s="433"/>
      <c r="J149" s="434"/>
      <c r="K149" s="435">
        <f>QCI!AO54*Mês08!AF149</f>
        <v>0</v>
      </c>
      <c r="L149" s="436"/>
      <c r="M149" s="436"/>
      <c r="N149" s="436"/>
      <c r="O149" s="436"/>
      <c r="P149" s="436"/>
      <c r="Q149" s="437"/>
      <c r="R149" s="435">
        <f>QCI!AP54*Mês08!AF149</f>
        <v>0</v>
      </c>
      <c r="S149" s="436"/>
      <c r="T149" s="436"/>
      <c r="U149" s="436"/>
      <c r="V149" s="436"/>
      <c r="W149" s="436"/>
      <c r="X149" s="437"/>
      <c r="Y149" s="441">
        <f>QCI!AQ54*Mês08!AF149</f>
        <v>0</v>
      </c>
      <c r="Z149" s="442"/>
      <c r="AA149" s="442"/>
      <c r="AB149" s="442"/>
      <c r="AC149" s="442"/>
      <c r="AD149" s="442"/>
      <c r="AE149" s="444"/>
      <c r="AF149" s="441">
        <f t="shared" si="3"/>
        <v>0</v>
      </c>
      <c r="AG149" s="442"/>
      <c r="AH149" s="442"/>
      <c r="AI149" s="442"/>
      <c r="AJ149" s="442"/>
      <c r="AK149" s="442"/>
      <c r="AL149" s="442"/>
      <c r="AM149" s="444"/>
      <c r="AN149" s="441">
        <f>K149+Mês07!AN149</f>
        <v>0</v>
      </c>
      <c r="AO149" s="442"/>
      <c r="AP149" s="442"/>
      <c r="AQ149" s="442"/>
      <c r="AR149" s="442"/>
      <c r="AS149" s="442"/>
      <c r="AT149" s="444"/>
      <c r="AU149" s="441">
        <f>R149+Mês07!AU149</f>
        <v>0</v>
      </c>
      <c r="AV149" s="442"/>
      <c r="AW149" s="442"/>
      <c r="AX149" s="442"/>
      <c r="AY149" s="442"/>
      <c r="AZ149" s="442"/>
      <c r="BA149" s="444"/>
      <c r="BB149" s="441">
        <f>Y149+Mês07!BB149</f>
        <v>0</v>
      </c>
      <c r="BC149" s="442"/>
      <c r="BD149" s="442"/>
      <c r="BE149" s="442"/>
      <c r="BF149" s="442"/>
      <c r="BG149" s="442"/>
      <c r="BH149" s="444"/>
      <c r="BI149" s="441">
        <f t="shared" si="4"/>
        <v>0</v>
      </c>
      <c r="BJ149" s="442"/>
      <c r="BK149" s="442"/>
      <c r="BL149" s="442"/>
      <c r="BM149" s="442"/>
      <c r="BN149" s="442"/>
      <c r="BO149" s="442"/>
      <c r="BP149" s="443"/>
    </row>
    <row r="150" spans="1:68" ht="14.25" hidden="1">
      <c r="A150" s="158"/>
      <c r="B150" s="429">
        <f t="shared" si="1"/>
        <v>0</v>
      </c>
      <c r="C150" s="430"/>
      <c r="D150" s="431"/>
      <c r="E150" s="432">
        <f t="shared" si="2"/>
        <v>0</v>
      </c>
      <c r="F150" s="433"/>
      <c r="G150" s="433"/>
      <c r="H150" s="433"/>
      <c r="I150" s="433"/>
      <c r="J150" s="434"/>
      <c r="K150" s="435">
        <f>QCI!AO55*Mês08!AF150</f>
        <v>0</v>
      </c>
      <c r="L150" s="436"/>
      <c r="M150" s="436"/>
      <c r="N150" s="436"/>
      <c r="O150" s="436"/>
      <c r="P150" s="436"/>
      <c r="Q150" s="437"/>
      <c r="R150" s="435">
        <f>QCI!AP55*Mês08!AF150</f>
        <v>0</v>
      </c>
      <c r="S150" s="436"/>
      <c r="T150" s="436"/>
      <c r="U150" s="436"/>
      <c r="V150" s="436"/>
      <c r="W150" s="436"/>
      <c r="X150" s="437"/>
      <c r="Y150" s="441">
        <f>QCI!AQ55*Mês08!AF150</f>
        <v>0</v>
      </c>
      <c r="Z150" s="442"/>
      <c r="AA150" s="442"/>
      <c r="AB150" s="442"/>
      <c r="AC150" s="442"/>
      <c r="AD150" s="442"/>
      <c r="AE150" s="444"/>
      <c r="AF150" s="441">
        <f t="shared" si="3"/>
        <v>0</v>
      </c>
      <c r="AG150" s="442"/>
      <c r="AH150" s="442"/>
      <c r="AI150" s="442"/>
      <c r="AJ150" s="442"/>
      <c r="AK150" s="442"/>
      <c r="AL150" s="442"/>
      <c r="AM150" s="444"/>
      <c r="AN150" s="441">
        <f>K150+Mês07!AN150</f>
        <v>0</v>
      </c>
      <c r="AO150" s="442"/>
      <c r="AP150" s="442"/>
      <c r="AQ150" s="442"/>
      <c r="AR150" s="442"/>
      <c r="AS150" s="442"/>
      <c r="AT150" s="444"/>
      <c r="AU150" s="441">
        <f>R150+Mês07!AU150</f>
        <v>0</v>
      </c>
      <c r="AV150" s="442"/>
      <c r="AW150" s="442"/>
      <c r="AX150" s="442"/>
      <c r="AY150" s="442"/>
      <c r="AZ150" s="442"/>
      <c r="BA150" s="444"/>
      <c r="BB150" s="441">
        <f>Y150+Mês07!BB150</f>
        <v>0</v>
      </c>
      <c r="BC150" s="442"/>
      <c r="BD150" s="442"/>
      <c r="BE150" s="442"/>
      <c r="BF150" s="442"/>
      <c r="BG150" s="442"/>
      <c r="BH150" s="444"/>
      <c r="BI150" s="441">
        <f t="shared" si="4"/>
        <v>0</v>
      </c>
      <c r="BJ150" s="442"/>
      <c r="BK150" s="442"/>
      <c r="BL150" s="442"/>
      <c r="BM150" s="442"/>
      <c r="BN150" s="442"/>
      <c r="BO150" s="442"/>
      <c r="BP150" s="443"/>
    </row>
    <row r="151" spans="1:68" ht="14.25" customHeight="1" hidden="1">
      <c r="A151" s="158"/>
      <c r="B151" s="429">
        <f t="shared" si="1"/>
        <v>0</v>
      </c>
      <c r="C151" s="430"/>
      <c r="D151" s="431"/>
      <c r="E151" s="432">
        <f t="shared" si="2"/>
        <v>0</v>
      </c>
      <c r="F151" s="433"/>
      <c r="G151" s="433"/>
      <c r="H151" s="433"/>
      <c r="I151" s="433"/>
      <c r="J151" s="434"/>
      <c r="K151" s="435">
        <f>QCI!AO56*Mês08!AF151</f>
        <v>0</v>
      </c>
      <c r="L151" s="436"/>
      <c r="M151" s="436"/>
      <c r="N151" s="436"/>
      <c r="O151" s="436"/>
      <c r="P151" s="436"/>
      <c r="Q151" s="437"/>
      <c r="R151" s="435">
        <f>QCI!AP56*Mês08!AF151</f>
        <v>0</v>
      </c>
      <c r="S151" s="436"/>
      <c r="T151" s="436"/>
      <c r="U151" s="436"/>
      <c r="V151" s="436"/>
      <c r="W151" s="436"/>
      <c r="X151" s="437"/>
      <c r="Y151" s="441">
        <f>QCI!AQ56*Mês08!AF151</f>
        <v>0</v>
      </c>
      <c r="Z151" s="442"/>
      <c r="AA151" s="442"/>
      <c r="AB151" s="442"/>
      <c r="AC151" s="442"/>
      <c r="AD151" s="442"/>
      <c r="AE151" s="444"/>
      <c r="AF151" s="441">
        <f t="shared" si="3"/>
        <v>0</v>
      </c>
      <c r="AG151" s="442"/>
      <c r="AH151" s="442"/>
      <c r="AI151" s="442"/>
      <c r="AJ151" s="442"/>
      <c r="AK151" s="442"/>
      <c r="AL151" s="442"/>
      <c r="AM151" s="444"/>
      <c r="AN151" s="441">
        <f>K151+Mês07!AN151</f>
        <v>0</v>
      </c>
      <c r="AO151" s="442"/>
      <c r="AP151" s="442"/>
      <c r="AQ151" s="442"/>
      <c r="AR151" s="442"/>
      <c r="AS151" s="442"/>
      <c r="AT151" s="444"/>
      <c r="AU151" s="441">
        <f>R151+Mês07!AU151</f>
        <v>0</v>
      </c>
      <c r="AV151" s="442"/>
      <c r="AW151" s="442"/>
      <c r="AX151" s="442"/>
      <c r="AY151" s="442"/>
      <c r="AZ151" s="442"/>
      <c r="BA151" s="444"/>
      <c r="BB151" s="441">
        <f>Y151+Mês07!BB151</f>
        <v>0</v>
      </c>
      <c r="BC151" s="442"/>
      <c r="BD151" s="442"/>
      <c r="BE151" s="442"/>
      <c r="BF151" s="442"/>
      <c r="BG151" s="442"/>
      <c r="BH151" s="444"/>
      <c r="BI151" s="441">
        <f t="shared" si="4"/>
        <v>0</v>
      </c>
      <c r="BJ151" s="442"/>
      <c r="BK151" s="442"/>
      <c r="BL151" s="442"/>
      <c r="BM151" s="442"/>
      <c r="BN151" s="442"/>
      <c r="BO151" s="442"/>
      <c r="BP151" s="443"/>
    </row>
    <row r="152" spans="1:68" ht="14.25" customHeight="1" hidden="1">
      <c r="A152" s="158"/>
      <c r="B152" s="429">
        <f t="shared" si="1"/>
        <v>0</v>
      </c>
      <c r="C152" s="430"/>
      <c r="D152" s="431"/>
      <c r="E152" s="432">
        <f t="shared" si="2"/>
        <v>0</v>
      </c>
      <c r="F152" s="433"/>
      <c r="G152" s="433"/>
      <c r="H152" s="433"/>
      <c r="I152" s="433"/>
      <c r="J152" s="434"/>
      <c r="K152" s="435">
        <f>QCI!AO57*Mês08!AF152</f>
        <v>0</v>
      </c>
      <c r="L152" s="436"/>
      <c r="M152" s="436"/>
      <c r="N152" s="436"/>
      <c r="O152" s="436"/>
      <c r="P152" s="436"/>
      <c r="Q152" s="437"/>
      <c r="R152" s="435">
        <f>QCI!AP57*Mês08!AF152</f>
        <v>0</v>
      </c>
      <c r="S152" s="436"/>
      <c r="T152" s="436"/>
      <c r="U152" s="436"/>
      <c r="V152" s="436"/>
      <c r="W152" s="436"/>
      <c r="X152" s="437"/>
      <c r="Y152" s="441">
        <f>QCI!AQ57*Mês08!AF152</f>
        <v>0</v>
      </c>
      <c r="Z152" s="442"/>
      <c r="AA152" s="442"/>
      <c r="AB152" s="442"/>
      <c r="AC152" s="442"/>
      <c r="AD152" s="442"/>
      <c r="AE152" s="444"/>
      <c r="AF152" s="441">
        <f t="shared" si="3"/>
        <v>0</v>
      </c>
      <c r="AG152" s="442"/>
      <c r="AH152" s="442"/>
      <c r="AI152" s="442"/>
      <c r="AJ152" s="442"/>
      <c r="AK152" s="442"/>
      <c r="AL152" s="442"/>
      <c r="AM152" s="444"/>
      <c r="AN152" s="441">
        <f>K152+Mês07!AN152</f>
        <v>0</v>
      </c>
      <c r="AO152" s="442"/>
      <c r="AP152" s="442"/>
      <c r="AQ152" s="442"/>
      <c r="AR152" s="442"/>
      <c r="AS152" s="442"/>
      <c r="AT152" s="444"/>
      <c r="AU152" s="441">
        <f>R152+Mês07!AU152</f>
        <v>0</v>
      </c>
      <c r="AV152" s="442"/>
      <c r="AW152" s="442"/>
      <c r="AX152" s="442"/>
      <c r="AY152" s="442"/>
      <c r="AZ152" s="442"/>
      <c r="BA152" s="444"/>
      <c r="BB152" s="441">
        <f>Y152+Mês07!BB152</f>
        <v>0</v>
      </c>
      <c r="BC152" s="442"/>
      <c r="BD152" s="442"/>
      <c r="BE152" s="442"/>
      <c r="BF152" s="442"/>
      <c r="BG152" s="442"/>
      <c r="BH152" s="444"/>
      <c r="BI152" s="441">
        <f t="shared" si="4"/>
        <v>0</v>
      </c>
      <c r="BJ152" s="442"/>
      <c r="BK152" s="442"/>
      <c r="BL152" s="442"/>
      <c r="BM152" s="442"/>
      <c r="BN152" s="442"/>
      <c r="BO152" s="442"/>
      <c r="BP152" s="443"/>
    </row>
    <row r="153" spans="1:68" ht="14.25" customHeight="1" hidden="1">
      <c r="A153" s="158"/>
      <c r="B153" s="429">
        <f t="shared" si="1"/>
        <v>0</v>
      </c>
      <c r="C153" s="430"/>
      <c r="D153" s="431"/>
      <c r="E153" s="432">
        <f t="shared" si="2"/>
        <v>0</v>
      </c>
      <c r="F153" s="433"/>
      <c r="G153" s="433"/>
      <c r="H153" s="433"/>
      <c r="I153" s="433"/>
      <c r="J153" s="434"/>
      <c r="K153" s="435">
        <f>QCI!AO58*Mês08!AF153</f>
        <v>0</v>
      </c>
      <c r="L153" s="436"/>
      <c r="M153" s="436"/>
      <c r="N153" s="436"/>
      <c r="O153" s="436"/>
      <c r="P153" s="436"/>
      <c r="Q153" s="437"/>
      <c r="R153" s="435">
        <f>QCI!AP58*Mês08!AF153</f>
        <v>0</v>
      </c>
      <c r="S153" s="436"/>
      <c r="T153" s="436"/>
      <c r="U153" s="436"/>
      <c r="V153" s="436"/>
      <c r="W153" s="436"/>
      <c r="X153" s="437"/>
      <c r="Y153" s="441">
        <f>QCI!AQ58*Mês08!AF153</f>
        <v>0</v>
      </c>
      <c r="Z153" s="442"/>
      <c r="AA153" s="442"/>
      <c r="AB153" s="442"/>
      <c r="AC153" s="442"/>
      <c r="AD153" s="442"/>
      <c r="AE153" s="444"/>
      <c r="AF153" s="441">
        <f t="shared" si="3"/>
        <v>0</v>
      </c>
      <c r="AG153" s="442"/>
      <c r="AH153" s="442"/>
      <c r="AI153" s="442"/>
      <c r="AJ153" s="442"/>
      <c r="AK153" s="442"/>
      <c r="AL153" s="442"/>
      <c r="AM153" s="444"/>
      <c r="AN153" s="441">
        <f>K153+Mês07!AN153</f>
        <v>0</v>
      </c>
      <c r="AO153" s="442"/>
      <c r="AP153" s="442"/>
      <c r="AQ153" s="442"/>
      <c r="AR153" s="442"/>
      <c r="AS153" s="442"/>
      <c r="AT153" s="444"/>
      <c r="AU153" s="441">
        <f>R153+Mês07!AU153</f>
        <v>0</v>
      </c>
      <c r="AV153" s="442"/>
      <c r="AW153" s="442"/>
      <c r="AX153" s="442"/>
      <c r="AY153" s="442"/>
      <c r="AZ153" s="442"/>
      <c r="BA153" s="444"/>
      <c r="BB153" s="441">
        <f>Y153+Mês07!BB153</f>
        <v>0</v>
      </c>
      <c r="BC153" s="442"/>
      <c r="BD153" s="442"/>
      <c r="BE153" s="442"/>
      <c r="BF153" s="442"/>
      <c r="BG153" s="442"/>
      <c r="BH153" s="444"/>
      <c r="BI153" s="441">
        <f t="shared" si="4"/>
        <v>0</v>
      </c>
      <c r="BJ153" s="442"/>
      <c r="BK153" s="442"/>
      <c r="BL153" s="442"/>
      <c r="BM153" s="442"/>
      <c r="BN153" s="442"/>
      <c r="BO153" s="442"/>
      <c r="BP153" s="443"/>
    </row>
    <row r="154" spans="1:68" ht="14.25" hidden="1">
      <c r="A154" s="158"/>
      <c r="B154" s="429">
        <f t="shared" si="1"/>
        <v>0</v>
      </c>
      <c r="C154" s="430"/>
      <c r="D154" s="431"/>
      <c r="E154" s="432">
        <f t="shared" si="2"/>
        <v>0</v>
      </c>
      <c r="F154" s="433"/>
      <c r="G154" s="433"/>
      <c r="H154" s="433"/>
      <c r="I154" s="433"/>
      <c r="J154" s="434"/>
      <c r="K154" s="435">
        <f>QCI!AO59*Mês08!AF154</f>
        <v>0</v>
      </c>
      <c r="L154" s="436"/>
      <c r="M154" s="436"/>
      <c r="N154" s="436"/>
      <c r="O154" s="436"/>
      <c r="P154" s="436"/>
      <c r="Q154" s="437"/>
      <c r="R154" s="435">
        <f>QCI!AP59*Mês08!AF154</f>
        <v>0</v>
      </c>
      <c r="S154" s="436"/>
      <c r="T154" s="436"/>
      <c r="U154" s="436"/>
      <c r="V154" s="436"/>
      <c r="W154" s="436"/>
      <c r="X154" s="437"/>
      <c r="Y154" s="441">
        <f>QCI!AQ59*Mês08!AF154</f>
        <v>0</v>
      </c>
      <c r="Z154" s="442"/>
      <c r="AA154" s="442"/>
      <c r="AB154" s="442"/>
      <c r="AC154" s="442"/>
      <c r="AD154" s="442"/>
      <c r="AE154" s="444"/>
      <c r="AF154" s="441">
        <f t="shared" si="3"/>
        <v>0</v>
      </c>
      <c r="AG154" s="442"/>
      <c r="AH154" s="442"/>
      <c r="AI154" s="442"/>
      <c r="AJ154" s="442"/>
      <c r="AK154" s="442"/>
      <c r="AL154" s="442"/>
      <c r="AM154" s="444"/>
      <c r="AN154" s="441">
        <f>K154+Mês07!AN154</f>
        <v>0</v>
      </c>
      <c r="AO154" s="442"/>
      <c r="AP154" s="442"/>
      <c r="AQ154" s="442"/>
      <c r="AR154" s="442"/>
      <c r="AS154" s="442"/>
      <c r="AT154" s="444"/>
      <c r="AU154" s="441">
        <f>R154+Mês07!AU154</f>
        <v>0</v>
      </c>
      <c r="AV154" s="442"/>
      <c r="AW154" s="442"/>
      <c r="AX154" s="442"/>
      <c r="AY154" s="442"/>
      <c r="AZ154" s="442"/>
      <c r="BA154" s="444"/>
      <c r="BB154" s="441">
        <f>Y154+Mês07!BB154</f>
        <v>0</v>
      </c>
      <c r="BC154" s="442"/>
      <c r="BD154" s="442"/>
      <c r="BE154" s="442"/>
      <c r="BF154" s="442"/>
      <c r="BG154" s="442"/>
      <c r="BH154" s="444"/>
      <c r="BI154" s="441">
        <f t="shared" si="4"/>
        <v>0</v>
      </c>
      <c r="BJ154" s="442"/>
      <c r="BK154" s="442"/>
      <c r="BL154" s="442"/>
      <c r="BM154" s="442"/>
      <c r="BN154" s="442"/>
      <c r="BO154" s="442"/>
      <c r="BP154" s="443"/>
    </row>
    <row r="155" spans="1:68" ht="14.25" hidden="1">
      <c r="A155" s="158"/>
      <c r="B155" s="429">
        <f t="shared" si="1"/>
        <v>0</v>
      </c>
      <c r="C155" s="430"/>
      <c r="D155" s="431"/>
      <c r="E155" s="432">
        <f t="shared" si="2"/>
        <v>0</v>
      </c>
      <c r="F155" s="433"/>
      <c r="G155" s="433"/>
      <c r="H155" s="433"/>
      <c r="I155" s="433"/>
      <c r="J155" s="434"/>
      <c r="K155" s="435">
        <f>QCI!AO60*Mês08!AF155</f>
        <v>0</v>
      </c>
      <c r="L155" s="436"/>
      <c r="M155" s="436"/>
      <c r="N155" s="436"/>
      <c r="O155" s="436"/>
      <c r="P155" s="436"/>
      <c r="Q155" s="437"/>
      <c r="R155" s="435">
        <f>QCI!AP60*Mês08!AF155</f>
        <v>0</v>
      </c>
      <c r="S155" s="436"/>
      <c r="T155" s="436"/>
      <c r="U155" s="436"/>
      <c r="V155" s="436"/>
      <c r="W155" s="436"/>
      <c r="X155" s="437"/>
      <c r="Y155" s="441">
        <f>QCI!AQ60*Mês08!AF155</f>
        <v>0</v>
      </c>
      <c r="Z155" s="442"/>
      <c r="AA155" s="442"/>
      <c r="AB155" s="442"/>
      <c r="AC155" s="442"/>
      <c r="AD155" s="442"/>
      <c r="AE155" s="444"/>
      <c r="AF155" s="441">
        <f t="shared" si="3"/>
        <v>0</v>
      </c>
      <c r="AG155" s="442"/>
      <c r="AH155" s="442"/>
      <c r="AI155" s="442"/>
      <c r="AJ155" s="442"/>
      <c r="AK155" s="442"/>
      <c r="AL155" s="442"/>
      <c r="AM155" s="444"/>
      <c r="AN155" s="441">
        <f>K155+Mês07!AN155</f>
        <v>0</v>
      </c>
      <c r="AO155" s="442"/>
      <c r="AP155" s="442"/>
      <c r="AQ155" s="442"/>
      <c r="AR155" s="442"/>
      <c r="AS155" s="442"/>
      <c r="AT155" s="444"/>
      <c r="AU155" s="441">
        <f>R155+Mês07!AU155</f>
        <v>0</v>
      </c>
      <c r="AV155" s="442"/>
      <c r="AW155" s="442"/>
      <c r="AX155" s="442"/>
      <c r="AY155" s="442"/>
      <c r="AZ155" s="442"/>
      <c r="BA155" s="444"/>
      <c r="BB155" s="441">
        <f>Y155+Mês07!BB155</f>
        <v>0</v>
      </c>
      <c r="BC155" s="442"/>
      <c r="BD155" s="442"/>
      <c r="BE155" s="442"/>
      <c r="BF155" s="442"/>
      <c r="BG155" s="442"/>
      <c r="BH155" s="444"/>
      <c r="BI155" s="441">
        <f t="shared" si="4"/>
        <v>0</v>
      </c>
      <c r="BJ155" s="442"/>
      <c r="BK155" s="442"/>
      <c r="BL155" s="442"/>
      <c r="BM155" s="442"/>
      <c r="BN155" s="442"/>
      <c r="BO155" s="442"/>
      <c r="BP155" s="443"/>
    </row>
    <row r="156" spans="1:68" ht="14.25" hidden="1">
      <c r="A156" s="158"/>
      <c r="B156" s="429">
        <f t="shared" si="1"/>
        <v>0</v>
      </c>
      <c r="C156" s="430"/>
      <c r="D156" s="431"/>
      <c r="E156" s="432">
        <f t="shared" si="2"/>
        <v>0</v>
      </c>
      <c r="F156" s="433"/>
      <c r="G156" s="433"/>
      <c r="H156" s="433"/>
      <c r="I156" s="433"/>
      <c r="J156" s="434"/>
      <c r="K156" s="435">
        <f>QCI!AO61*Mês08!AF156</f>
        <v>0</v>
      </c>
      <c r="L156" s="436"/>
      <c r="M156" s="436"/>
      <c r="N156" s="436"/>
      <c r="O156" s="436"/>
      <c r="P156" s="436"/>
      <c r="Q156" s="437"/>
      <c r="R156" s="435">
        <f>QCI!AP61*Mês08!AF156</f>
        <v>0</v>
      </c>
      <c r="S156" s="436"/>
      <c r="T156" s="436"/>
      <c r="U156" s="436"/>
      <c r="V156" s="436"/>
      <c r="W156" s="436"/>
      <c r="X156" s="437"/>
      <c r="Y156" s="441">
        <f>QCI!AQ61*Mês08!AF156</f>
        <v>0</v>
      </c>
      <c r="Z156" s="442"/>
      <c r="AA156" s="442"/>
      <c r="AB156" s="442"/>
      <c r="AC156" s="442"/>
      <c r="AD156" s="442"/>
      <c r="AE156" s="444"/>
      <c r="AF156" s="441">
        <f t="shared" si="3"/>
        <v>0</v>
      </c>
      <c r="AG156" s="442"/>
      <c r="AH156" s="442"/>
      <c r="AI156" s="442"/>
      <c r="AJ156" s="442"/>
      <c r="AK156" s="442"/>
      <c r="AL156" s="442"/>
      <c r="AM156" s="444"/>
      <c r="AN156" s="441">
        <f>K156+Mês07!AN156</f>
        <v>0</v>
      </c>
      <c r="AO156" s="442"/>
      <c r="AP156" s="442"/>
      <c r="AQ156" s="442"/>
      <c r="AR156" s="442"/>
      <c r="AS156" s="442"/>
      <c r="AT156" s="444"/>
      <c r="AU156" s="441">
        <f>R156+Mês07!AU156</f>
        <v>0</v>
      </c>
      <c r="AV156" s="442"/>
      <c r="AW156" s="442"/>
      <c r="AX156" s="442"/>
      <c r="AY156" s="442"/>
      <c r="AZ156" s="442"/>
      <c r="BA156" s="444"/>
      <c r="BB156" s="441">
        <f>Y156+Mês07!BB156</f>
        <v>0</v>
      </c>
      <c r="BC156" s="442"/>
      <c r="BD156" s="442"/>
      <c r="BE156" s="442"/>
      <c r="BF156" s="442"/>
      <c r="BG156" s="442"/>
      <c r="BH156" s="444"/>
      <c r="BI156" s="441">
        <f t="shared" si="4"/>
        <v>0</v>
      </c>
      <c r="BJ156" s="442"/>
      <c r="BK156" s="442"/>
      <c r="BL156" s="442"/>
      <c r="BM156" s="442"/>
      <c r="BN156" s="442"/>
      <c r="BO156" s="442"/>
      <c r="BP156" s="443"/>
    </row>
    <row r="157" spans="1:68" ht="14.25" hidden="1">
      <c r="A157" s="158"/>
      <c r="B157" s="429">
        <f t="shared" si="1"/>
        <v>0</v>
      </c>
      <c r="C157" s="430"/>
      <c r="D157" s="431"/>
      <c r="E157" s="432">
        <f t="shared" si="2"/>
        <v>0</v>
      </c>
      <c r="F157" s="433"/>
      <c r="G157" s="433"/>
      <c r="H157" s="433"/>
      <c r="I157" s="433"/>
      <c r="J157" s="434"/>
      <c r="K157" s="435">
        <f>QCI!AO62*Mês08!AF157</f>
        <v>0</v>
      </c>
      <c r="L157" s="436"/>
      <c r="M157" s="436"/>
      <c r="N157" s="436"/>
      <c r="O157" s="436"/>
      <c r="P157" s="436"/>
      <c r="Q157" s="437"/>
      <c r="R157" s="435">
        <f>QCI!AP62*Mês08!AF157</f>
        <v>0</v>
      </c>
      <c r="S157" s="436"/>
      <c r="T157" s="436"/>
      <c r="U157" s="436"/>
      <c r="V157" s="436"/>
      <c r="W157" s="436"/>
      <c r="X157" s="437"/>
      <c r="Y157" s="441">
        <f>QCI!AQ62*Mês08!AF157</f>
        <v>0</v>
      </c>
      <c r="Z157" s="442"/>
      <c r="AA157" s="442"/>
      <c r="AB157" s="442"/>
      <c r="AC157" s="442"/>
      <c r="AD157" s="442"/>
      <c r="AE157" s="444"/>
      <c r="AF157" s="441">
        <f t="shared" si="3"/>
        <v>0</v>
      </c>
      <c r="AG157" s="442"/>
      <c r="AH157" s="442"/>
      <c r="AI157" s="442"/>
      <c r="AJ157" s="442"/>
      <c r="AK157" s="442"/>
      <c r="AL157" s="442"/>
      <c r="AM157" s="444"/>
      <c r="AN157" s="441">
        <f>K157+Mês07!AN157</f>
        <v>0</v>
      </c>
      <c r="AO157" s="442"/>
      <c r="AP157" s="442"/>
      <c r="AQ157" s="442"/>
      <c r="AR157" s="442"/>
      <c r="AS157" s="442"/>
      <c r="AT157" s="444"/>
      <c r="AU157" s="441">
        <f>R157+Mês07!AU157</f>
        <v>0</v>
      </c>
      <c r="AV157" s="442"/>
      <c r="AW157" s="442"/>
      <c r="AX157" s="442"/>
      <c r="AY157" s="442"/>
      <c r="AZ157" s="442"/>
      <c r="BA157" s="444"/>
      <c r="BB157" s="441">
        <f>Y157+Mês07!BB157</f>
        <v>0</v>
      </c>
      <c r="BC157" s="442"/>
      <c r="BD157" s="442"/>
      <c r="BE157" s="442"/>
      <c r="BF157" s="442"/>
      <c r="BG157" s="442"/>
      <c r="BH157" s="444"/>
      <c r="BI157" s="441">
        <f t="shared" si="4"/>
        <v>0</v>
      </c>
      <c r="BJ157" s="442"/>
      <c r="BK157" s="442"/>
      <c r="BL157" s="442"/>
      <c r="BM157" s="442"/>
      <c r="BN157" s="442"/>
      <c r="BO157" s="442"/>
      <c r="BP157" s="443"/>
    </row>
    <row r="158" spans="1:68" ht="14.25" customHeight="1" hidden="1">
      <c r="A158" s="158"/>
      <c r="B158" s="429">
        <f t="shared" si="1"/>
        <v>0</v>
      </c>
      <c r="C158" s="430"/>
      <c r="D158" s="431"/>
      <c r="E158" s="432">
        <f t="shared" si="2"/>
        <v>0</v>
      </c>
      <c r="F158" s="433"/>
      <c r="G158" s="433"/>
      <c r="H158" s="433"/>
      <c r="I158" s="433"/>
      <c r="J158" s="434"/>
      <c r="K158" s="435">
        <f>QCI!AO63*Mês08!AF158</f>
        <v>0</v>
      </c>
      <c r="L158" s="436"/>
      <c r="M158" s="436"/>
      <c r="N158" s="436"/>
      <c r="O158" s="436"/>
      <c r="P158" s="436"/>
      <c r="Q158" s="437"/>
      <c r="R158" s="435">
        <f>QCI!AP63*Mês08!AF158</f>
        <v>0</v>
      </c>
      <c r="S158" s="436"/>
      <c r="T158" s="436"/>
      <c r="U158" s="436"/>
      <c r="V158" s="436"/>
      <c r="W158" s="436"/>
      <c r="X158" s="437"/>
      <c r="Y158" s="441">
        <f>QCI!AQ63*Mês08!AF158</f>
        <v>0</v>
      </c>
      <c r="Z158" s="442"/>
      <c r="AA158" s="442"/>
      <c r="AB158" s="442"/>
      <c r="AC158" s="442"/>
      <c r="AD158" s="442"/>
      <c r="AE158" s="444"/>
      <c r="AF158" s="441">
        <f t="shared" si="3"/>
        <v>0</v>
      </c>
      <c r="AG158" s="442"/>
      <c r="AH158" s="442"/>
      <c r="AI158" s="442"/>
      <c r="AJ158" s="442"/>
      <c r="AK158" s="442"/>
      <c r="AL158" s="442"/>
      <c r="AM158" s="444"/>
      <c r="AN158" s="441">
        <f>K158+Mês07!AN158</f>
        <v>0</v>
      </c>
      <c r="AO158" s="442"/>
      <c r="AP158" s="442"/>
      <c r="AQ158" s="442"/>
      <c r="AR158" s="442"/>
      <c r="AS158" s="442"/>
      <c r="AT158" s="444"/>
      <c r="AU158" s="441">
        <f>R158+Mês07!AU158</f>
        <v>0</v>
      </c>
      <c r="AV158" s="442"/>
      <c r="AW158" s="442"/>
      <c r="AX158" s="442"/>
      <c r="AY158" s="442"/>
      <c r="AZ158" s="442"/>
      <c r="BA158" s="444"/>
      <c r="BB158" s="441">
        <f>Y158+Mês07!BB158</f>
        <v>0</v>
      </c>
      <c r="BC158" s="442"/>
      <c r="BD158" s="442"/>
      <c r="BE158" s="442"/>
      <c r="BF158" s="442"/>
      <c r="BG158" s="442"/>
      <c r="BH158" s="444"/>
      <c r="BI158" s="441">
        <f t="shared" si="4"/>
        <v>0</v>
      </c>
      <c r="BJ158" s="442"/>
      <c r="BK158" s="442"/>
      <c r="BL158" s="442"/>
      <c r="BM158" s="442"/>
      <c r="BN158" s="442"/>
      <c r="BO158" s="442"/>
      <c r="BP158" s="443"/>
    </row>
    <row r="159" spans="1:68" ht="14.25" customHeight="1" hidden="1">
      <c r="A159" s="158"/>
      <c r="B159" s="429">
        <f t="shared" si="1"/>
        <v>0</v>
      </c>
      <c r="C159" s="430"/>
      <c r="D159" s="431"/>
      <c r="E159" s="432">
        <f t="shared" si="2"/>
        <v>0</v>
      </c>
      <c r="F159" s="433"/>
      <c r="G159" s="433"/>
      <c r="H159" s="433"/>
      <c r="I159" s="433"/>
      <c r="J159" s="434"/>
      <c r="K159" s="435">
        <f>QCI!AO64*Mês08!AF159</f>
        <v>0</v>
      </c>
      <c r="L159" s="436"/>
      <c r="M159" s="436"/>
      <c r="N159" s="436"/>
      <c r="O159" s="436"/>
      <c r="P159" s="436"/>
      <c r="Q159" s="437"/>
      <c r="R159" s="435">
        <f>QCI!AP64*Mês08!AF159</f>
        <v>0</v>
      </c>
      <c r="S159" s="436"/>
      <c r="T159" s="436"/>
      <c r="U159" s="436"/>
      <c r="V159" s="436"/>
      <c r="W159" s="436"/>
      <c r="X159" s="437"/>
      <c r="Y159" s="441">
        <f>QCI!AQ64*Mês08!AF159</f>
        <v>0</v>
      </c>
      <c r="Z159" s="442"/>
      <c r="AA159" s="442"/>
      <c r="AB159" s="442"/>
      <c r="AC159" s="442"/>
      <c r="AD159" s="442"/>
      <c r="AE159" s="444"/>
      <c r="AF159" s="441">
        <f t="shared" si="3"/>
        <v>0</v>
      </c>
      <c r="AG159" s="442"/>
      <c r="AH159" s="442"/>
      <c r="AI159" s="442"/>
      <c r="AJ159" s="442"/>
      <c r="AK159" s="442"/>
      <c r="AL159" s="442"/>
      <c r="AM159" s="444"/>
      <c r="AN159" s="441">
        <f>K159+Mês07!AN159</f>
        <v>0</v>
      </c>
      <c r="AO159" s="442"/>
      <c r="AP159" s="442"/>
      <c r="AQ159" s="442"/>
      <c r="AR159" s="442"/>
      <c r="AS159" s="442"/>
      <c r="AT159" s="444"/>
      <c r="AU159" s="441">
        <f>R159+Mês07!AU159</f>
        <v>0</v>
      </c>
      <c r="AV159" s="442"/>
      <c r="AW159" s="442"/>
      <c r="AX159" s="442"/>
      <c r="AY159" s="442"/>
      <c r="AZ159" s="442"/>
      <c r="BA159" s="444"/>
      <c r="BB159" s="441">
        <f>Y159+Mês07!BB159</f>
        <v>0</v>
      </c>
      <c r="BC159" s="442"/>
      <c r="BD159" s="442"/>
      <c r="BE159" s="442"/>
      <c r="BF159" s="442"/>
      <c r="BG159" s="442"/>
      <c r="BH159" s="444"/>
      <c r="BI159" s="441">
        <f t="shared" si="4"/>
        <v>0</v>
      </c>
      <c r="BJ159" s="442"/>
      <c r="BK159" s="442"/>
      <c r="BL159" s="442"/>
      <c r="BM159" s="442"/>
      <c r="BN159" s="442"/>
      <c r="BO159" s="442"/>
      <c r="BP159" s="443"/>
    </row>
    <row r="160" spans="1:68" ht="14.25" customHeight="1" hidden="1">
      <c r="A160" s="158"/>
      <c r="B160" s="429">
        <f t="shared" si="1"/>
        <v>0</v>
      </c>
      <c r="C160" s="430"/>
      <c r="D160" s="431"/>
      <c r="E160" s="432">
        <f t="shared" si="2"/>
        <v>0</v>
      </c>
      <c r="F160" s="433"/>
      <c r="G160" s="433"/>
      <c r="H160" s="433"/>
      <c r="I160" s="433"/>
      <c r="J160" s="434"/>
      <c r="K160" s="435">
        <f>QCI!AO65*Mês08!AF160</f>
        <v>0</v>
      </c>
      <c r="L160" s="436"/>
      <c r="M160" s="436"/>
      <c r="N160" s="436"/>
      <c r="O160" s="436"/>
      <c r="P160" s="436"/>
      <c r="Q160" s="437"/>
      <c r="R160" s="435">
        <f>QCI!AP65*Mês08!AF160</f>
        <v>0</v>
      </c>
      <c r="S160" s="436"/>
      <c r="T160" s="436"/>
      <c r="U160" s="436"/>
      <c r="V160" s="436"/>
      <c r="W160" s="436"/>
      <c r="X160" s="437"/>
      <c r="Y160" s="441">
        <f>QCI!AQ65*Mês08!AF160</f>
        <v>0</v>
      </c>
      <c r="Z160" s="442"/>
      <c r="AA160" s="442"/>
      <c r="AB160" s="442"/>
      <c r="AC160" s="442"/>
      <c r="AD160" s="442"/>
      <c r="AE160" s="444"/>
      <c r="AF160" s="441">
        <f t="shared" si="3"/>
        <v>0</v>
      </c>
      <c r="AG160" s="442"/>
      <c r="AH160" s="442"/>
      <c r="AI160" s="442"/>
      <c r="AJ160" s="442"/>
      <c r="AK160" s="442"/>
      <c r="AL160" s="442"/>
      <c r="AM160" s="444"/>
      <c r="AN160" s="441">
        <f>K160+Mês07!AN160</f>
        <v>0</v>
      </c>
      <c r="AO160" s="442"/>
      <c r="AP160" s="442"/>
      <c r="AQ160" s="442"/>
      <c r="AR160" s="442"/>
      <c r="AS160" s="442"/>
      <c r="AT160" s="444"/>
      <c r="AU160" s="441">
        <f>R160+Mês07!AU160</f>
        <v>0</v>
      </c>
      <c r="AV160" s="442"/>
      <c r="AW160" s="442"/>
      <c r="AX160" s="442"/>
      <c r="AY160" s="442"/>
      <c r="AZ160" s="442"/>
      <c r="BA160" s="444"/>
      <c r="BB160" s="441">
        <f>Y160+Mês07!BB160</f>
        <v>0</v>
      </c>
      <c r="BC160" s="442"/>
      <c r="BD160" s="442"/>
      <c r="BE160" s="442"/>
      <c r="BF160" s="442"/>
      <c r="BG160" s="442"/>
      <c r="BH160" s="444"/>
      <c r="BI160" s="441">
        <f t="shared" si="4"/>
        <v>0</v>
      </c>
      <c r="BJ160" s="442"/>
      <c r="BK160" s="442"/>
      <c r="BL160" s="442"/>
      <c r="BM160" s="442"/>
      <c r="BN160" s="442"/>
      <c r="BO160" s="442"/>
      <c r="BP160" s="443"/>
    </row>
    <row r="161" spans="1:68" ht="14.25" customHeight="1" hidden="1">
      <c r="A161" s="158"/>
      <c r="B161" s="429">
        <f t="shared" si="1"/>
        <v>0</v>
      </c>
      <c r="C161" s="430"/>
      <c r="D161" s="431"/>
      <c r="E161" s="432">
        <f t="shared" si="2"/>
        <v>0</v>
      </c>
      <c r="F161" s="433"/>
      <c r="G161" s="433"/>
      <c r="H161" s="433"/>
      <c r="I161" s="433"/>
      <c r="J161" s="434"/>
      <c r="K161" s="435">
        <f>QCI!AO66*Mês08!AF161</f>
        <v>0</v>
      </c>
      <c r="L161" s="436"/>
      <c r="M161" s="436"/>
      <c r="N161" s="436"/>
      <c r="O161" s="436"/>
      <c r="P161" s="436"/>
      <c r="Q161" s="437"/>
      <c r="R161" s="435">
        <f>QCI!AP66*Mês08!AF161</f>
        <v>0</v>
      </c>
      <c r="S161" s="436"/>
      <c r="T161" s="436"/>
      <c r="U161" s="436"/>
      <c r="V161" s="436"/>
      <c r="W161" s="436"/>
      <c r="X161" s="437"/>
      <c r="Y161" s="441">
        <f>QCI!AQ66*Mês08!AF161</f>
        <v>0</v>
      </c>
      <c r="Z161" s="442"/>
      <c r="AA161" s="442"/>
      <c r="AB161" s="442"/>
      <c r="AC161" s="442"/>
      <c r="AD161" s="442"/>
      <c r="AE161" s="444"/>
      <c r="AF161" s="441">
        <f t="shared" si="3"/>
        <v>0</v>
      </c>
      <c r="AG161" s="442"/>
      <c r="AH161" s="442"/>
      <c r="AI161" s="442"/>
      <c r="AJ161" s="442"/>
      <c r="AK161" s="442"/>
      <c r="AL161" s="442"/>
      <c r="AM161" s="444"/>
      <c r="AN161" s="441">
        <f>K161+Mês07!AN161</f>
        <v>0</v>
      </c>
      <c r="AO161" s="442"/>
      <c r="AP161" s="442"/>
      <c r="AQ161" s="442"/>
      <c r="AR161" s="442"/>
      <c r="AS161" s="442"/>
      <c r="AT161" s="444"/>
      <c r="AU161" s="441">
        <f>R161+Mês07!AU161</f>
        <v>0</v>
      </c>
      <c r="AV161" s="442"/>
      <c r="AW161" s="442"/>
      <c r="AX161" s="442"/>
      <c r="AY161" s="442"/>
      <c r="AZ161" s="442"/>
      <c r="BA161" s="444"/>
      <c r="BB161" s="441">
        <f>Y161+Mês07!BB161</f>
        <v>0</v>
      </c>
      <c r="BC161" s="442"/>
      <c r="BD161" s="442"/>
      <c r="BE161" s="442"/>
      <c r="BF161" s="442"/>
      <c r="BG161" s="442"/>
      <c r="BH161" s="444"/>
      <c r="BI161" s="441">
        <f t="shared" si="4"/>
        <v>0</v>
      </c>
      <c r="BJ161" s="442"/>
      <c r="BK161" s="442"/>
      <c r="BL161" s="442"/>
      <c r="BM161" s="442"/>
      <c r="BN161" s="442"/>
      <c r="BO161" s="442"/>
      <c r="BP161" s="443"/>
    </row>
    <row r="162" spans="1:68" ht="14.25" customHeight="1" hidden="1">
      <c r="A162" s="158"/>
      <c r="B162" s="429">
        <f t="shared" si="1"/>
        <v>0</v>
      </c>
      <c r="C162" s="430"/>
      <c r="D162" s="431"/>
      <c r="E162" s="432">
        <f t="shared" si="2"/>
        <v>0</v>
      </c>
      <c r="F162" s="433"/>
      <c r="G162" s="433"/>
      <c r="H162" s="433"/>
      <c r="I162" s="433"/>
      <c r="J162" s="434"/>
      <c r="K162" s="435">
        <f>QCI!AO67*Mês08!AF162</f>
        <v>0</v>
      </c>
      <c r="L162" s="436"/>
      <c r="M162" s="436"/>
      <c r="N162" s="436"/>
      <c r="O162" s="436"/>
      <c r="P162" s="436"/>
      <c r="Q162" s="437"/>
      <c r="R162" s="435">
        <f>QCI!AP67*Mês08!AF162</f>
        <v>0</v>
      </c>
      <c r="S162" s="436"/>
      <c r="T162" s="436"/>
      <c r="U162" s="436"/>
      <c r="V162" s="436"/>
      <c r="W162" s="436"/>
      <c r="X162" s="437"/>
      <c r="Y162" s="441">
        <f>QCI!AQ67*Mês08!AF162</f>
        <v>0</v>
      </c>
      <c r="Z162" s="442"/>
      <c r="AA162" s="442"/>
      <c r="AB162" s="442"/>
      <c r="AC162" s="442"/>
      <c r="AD162" s="442"/>
      <c r="AE162" s="444"/>
      <c r="AF162" s="441">
        <f t="shared" si="3"/>
        <v>0</v>
      </c>
      <c r="AG162" s="442"/>
      <c r="AH162" s="442"/>
      <c r="AI162" s="442"/>
      <c r="AJ162" s="442"/>
      <c r="AK162" s="442"/>
      <c r="AL162" s="442"/>
      <c r="AM162" s="444"/>
      <c r="AN162" s="441">
        <f>K162+Mês07!AN162</f>
        <v>0</v>
      </c>
      <c r="AO162" s="442"/>
      <c r="AP162" s="442"/>
      <c r="AQ162" s="442"/>
      <c r="AR162" s="442"/>
      <c r="AS162" s="442"/>
      <c r="AT162" s="444"/>
      <c r="AU162" s="441">
        <f>R162+Mês07!AU162</f>
        <v>0</v>
      </c>
      <c r="AV162" s="442"/>
      <c r="AW162" s="442"/>
      <c r="AX162" s="442"/>
      <c r="AY162" s="442"/>
      <c r="AZ162" s="442"/>
      <c r="BA162" s="444"/>
      <c r="BB162" s="441">
        <f>Y162+Mês07!BB162</f>
        <v>0</v>
      </c>
      <c r="BC162" s="442"/>
      <c r="BD162" s="442"/>
      <c r="BE162" s="442"/>
      <c r="BF162" s="442"/>
      <c r="BG162" s="442"/>
      <c r="BH162" s="444"/>
      <c r="BI162" s="441">
        <f t="shared" si="4"/>
        <v>0</v>
      </c>
      <c r="BJ162" s="442"/>
      <c r="BK162" s="442"/>
      <c r="BL162" s="442"/>
      <c r="BM162" s="442"/>
      <c r="BN162" s="442"/>
      <c r="BO162" s="442"/>
      <c r="BP162" s="443"/>
    </row>
    <row r="163" spans="1:68" ht="15" customHeight="1" hidden="1">
      <c r="A163" s="158"/>
      <c r="B163" s="429">
        <f>B78</f>
        <v>0</v>
      </c>
      <c r="C163" s="430"/>
      <c r="D163" s="431"/>
      <c r="E163" s="432">
        <f>AE78</f>
        <v>0</v>
      </c>
      <c r="F163" s="433"/>
      <c r="G163" s="433"/>
      <c r="H163" s="433"/>
      <c r="I163" s="433"/>
      <c r="J163" s="434"/>
      <c r="K163" s="435">
        <f>QCI!AO68*Mês08!AF163</f>
        <v>0</v>
      </c>
      <c r="L163" s="436"/>
      <c r="M163" s="436"/>
      <c r="N163" s="436"/>
      <c r="O163" s="436"/>
      <c r="P163" s="436"/>
      <c r="Q163" s="437"/>
      <c r="R163" s="435">
        <f>QCI!AP68*Mês08!AF163</f>
        <v>0</v>
      </c>
      <c r="S163" s="436"/>
      <c r="T163" s="436"/>
      <c r="U163" s="436"/>
      <c r="V163" s="436"/>
      <c r="W163" s="436"/>
      <c r="X163" s="437"/>
      <c r="Y163" s="441">
        <f>QCI!AQ68*Mês08!AF163</f>
        <v>0</v>
      </c>
      <c r="Z163" s="442"/>
      <c r="AA163" s="442"/>
      <c r="AB163" s="442"/>
      <c r="AC163" s="442"/>
      <c r="AD163" s="442"/>
      <c r="AE163" s="444"/>
      <c r="AF163" s="441">
        <f>AS78*E163/100</f>
        <v>0</v>
      </c>
      <c r="AG163" s="442"/>
      <c r="AH163" s="442"/>
      <c r="AI163" s="442"/>
      <c r="AJ163" s="442"/>
      <c r="AK163" s="442"/>
      <c r="AL163" s="442"/>
      <c r="AM163" s="444"/>
      <c r="AN163" s="441">
        <f>K163+Mês07!AN163</f>
        <v>0</v>
      </c>
      <c r="AO163" s="442"/>
      <c r="AP163" s="442"/>
      <c r="AQ163" s="442"/>
      <c r="AR163" s="442"/>
      <c r="AS163" s="442"/>
      <c r="AT163" s="444"/>
      <c r="AU163" s="441">
        <f>R163+Mês07!AU163</f>
        <v>0</v>
      </c>
      <c r="AV163" s="442"/>
      <c r="AW163" s="442"/>
      <c r="AX163" s="442"/>
      <c r="AY163" s="442"/>
      <c r="AZ163" s="442"/>
      <c r="BA163" s="444"/>
      <c r="BB163" s="441">
        <f>Y163+Mês07!BB163</f>
        <v>0</v>
      </c>
      <c r="BC163" s="442"/>
      <c r="BD163" s="442"/>
      <c r="BE163" s="442"/>
      <c r="BF163" s="442"/>
      <c r="BG163" s="442"/>
      <c r="BH163" s="444"/>
      <c r="BI163" s="441">
        <f>AN163+AU163+BB163</f>
        <v>0</v>
      </c>
      <c r="BJ163" s="442"/>
      <c r="BK163" s="442"/>
      <c r="BL163" s="442"/>
      <c r="BM163" s="442"/>
      <c r="BN163" s="442"/>
      <c r="BO163" s="442"/>
      <c r="BP163" s="443"/>
    </row>
    <row r="164" spans="1:68" ht="14.25" customHeight="1" hidden="1" thickBot="1">
      <c r="A164" s="158"/>
      <c r="B164" s="429">
        <f>B79</f>
        <v>0</v>
      </c>
      <c r="C164" s="430"/>
      <c r="D164" s="431"/>
      <c r="E164" s="432">
        <f>AE79</f>
        <v>0</v>
      </c>
      <c r="F164" s="433"/>
      <c r="G164" s="433"/>
      <c r="H164" s="433"/>
      <c r="I164" s="433"/>
      <c r="J164" s="434"/>
      <c r="K164" s="435">
        <f>QCI!AO69*Mês08!AF164</f>
        <v>0</v>
      </c>
      <c r="L164" s="436"/>
      <c r="M164" s="436"/>
      <c r="N164" s="436"/>
      <c r="O164" s="436"/>
      <c r="P164" s="436"/>
      <c r="Q164" s="437"/>
      <c r="R164" s="435">
        <f>QCI!AP69*Mês08!AF164</f>
        <v>0</v>
      </c>
      <c r="S164" s="436"/>
      <c r="T164" s="436"/>
      <c r="U164" s="436"/>
      <c r="V164" s="436"/>
      <c r="W164" s="436"/>
      <c r="X164" s="437"/>
      <c r="Y164" s="441">
        <f>QCI!AQ69*Mês08!AF164</f>
        <v>0</v>
      </c>
      <c r="Z164" s="442"/>
      <c r="AA164" s="442"/>
      <c r="AB164" s="442"/>
      <c r="AC164" s="442"/>
      <c r="AD164" s="442"/>
      <c r="AE164" s="444"/>
      <c r="AF164" s="441">
        <f>AS79*E164/100</f>
        <v>0</v>
      </c>
      <c r="AG164" s="442"/>
      <c r="AH164" s="442"/>
      <c r="AI164" s="442"/>
      <c r="AJ164" s="442"/>
      <c r="AK164" s="442"/>
      <c r="AL164" s="442"/>
      <c r="AM164" s="444"/>
      <c r="AN164" s="441">
        <f>K164+Mês07!AN164</f>
        <v>0</v>
      </c>
      <c r="AO164" s="442"/>
      <c r="AP164" s="442"/>
      <c r="AQ164" s="442"/>
      <c r="AR164" s="442"/>
      <c r="AS164" s="442"/>
      <c r="AT164" s="444"/>
      <c r="AU164" s="441">
        <f>R164+Mês07!AU164</f>
        <v>0</v>
      </c>
      <c r="AV164" s="442"/>
      <c r="AW164" s="442"/>
      <c r="AX164" s="442"/>
      <c r="AY164" s="442"/>
      <c r="AZ164" s="442"/>
      <c r="BA164" s="444"/>
      <c r="BB164" s="441">
        <f>Y164+Mês07!BB164</f>
        <v>0</v>
      </c>
      <c r="BC164" s="442"/>
      <c r="BD164" s="442"/>
      <c r="BE164" s="442"/>
      <c r="BF164" s="442"/>
      <c r="BG164" s="442"/>
      <c r="BH164" s="444"/>
      <c r="BI164" s="441">
        <f>AN164+AU164+BB164</f>
        <v>0</v>
      </c>
      <c r="BJ164" s="442"/>
      <c r="BK164" s="442"/>
      <c r="BL164" s="442"/>
      <c r="BM164" s="442"/>
      <c r="BN164" s="442"/>
      <c r="BO164" s="442"/>
      <c r="BP164" s="443"/>
    </row>
    <row r="165" spans="1:68" s="212" customFormat="1" ht="18" customHeight="1" thickBot="1">
      <c r="A165" s="211"/>
      <c r="B165" s="555" t="s">
        <v>21</v>
      </c>
      <c r="C165" s="556"/>
      <c r="D165" s="557"/>
      <c r="E165" s="586">
        <f>SUM(E98:J164)</f>
        <v>30605.489999999998</v>
      </c>
      <c r="F165" s="587"/>
      <c r="G165" s="587"/>
      <c r="H165" s="587"/>
      <c r="I165" s="587"/>
      <c r="J165" s="588"/>
      <c r="K165" s="496" t="e">
        <f>SUM(K98:K164)</f>
        <v>#DIV/0!</v>
      </c>
      <c r="L165" s="497"/>
      <c r="M165" s="497"/>
      <c r="N165" s="497"/>
      <c r="O165" s="497"/>
      <c r="P165" s="497"/>
      <c r="Q165" s="498"/>
      <c r="R165" s="496" t="e">
        <f>SUM(R98:R164)</f>
        <v>#REF!</v>
      </c>
      <c r="S165" s="497"/>
      <c r="T165" s="497">
        <f>SUM(T98:T164)</f>
        <v>0</v>
      </c>
      <c r="U165" s="497"/>
      <c r="V165" s="497"/>
      <c r="W165" s="497"/>
      <c r="X165" s="498"/>
      <c r="Y165" s="496" t="e">
        <f>SUM(Y98:AE164)</f>
        <v>#REF!</v>
      </c>
      <c r="Z165" s="497"/>
      <c r="AA165" s="497"/>
      <c r="AB165" s="497"/>
      <c r="AC165" s="497">
        <f>SUM(AC98:AC164)</f>
        <v>0</v>
      </c>
      <c r="AD165" s="497"/>
      <c r="AE165" s="498"/>
      <c r="AF165" s="496">
        <f>SUM(AF98:AF164)</f>
        <v>0</v>
      </c>
      <c r="AG165" s="497"/>
      <c r="AH165" s="497"/>
      <c r="AI165" s="497"/>
      <c r="AJ165" s="497"/>
      <c r="AK165" s="497"/>
      <c r="AL165" s="497"/>
      <c r="AM165" s="498"/>
      <c r="AN165" s="496" t="e">
        <f>SUM(AN98:AN164)</f>
        <v>#DIV/0!</v>
      </c>
      <c r="AO165" s="497"/>
      <c r="AP165" s="497"/>
      <c r="AQ165" s="497"/>
      <c r="AR165" s="497"/>
      <c r="AS165" s="497"/>
      <c r="AT165" s="498"/>
      <c r="AU165" s="496" t="e">
        <f>SUM(AU98:AU164)</f>
        <v>#REF!</v>
      </c>
      <c r="AV165" s="497"/>
      <c r="AW165" s="497">
        <f>SUM(AW98:AW164)</f>
        <v>0</v>
      </c>
      <c r="AX165" s="497"/>
      <c r="AY165" s="497"/>
      <c r="AZ165" s="497"/>
      <c r="BA165" s="498"/>
      <c r="BB165" s="496" t="e">
        <f>SUM(BB98:BH164)</f>
        <v>#REF!</v>
      </c>
      <c r="BC165" s="497"/>
      <c r="BD165" s="497"/>
      <c r="BE165" s="497"/>
      <c r="BF165" s="497">
        <f>SUM(BF98:BF164)</f>
        <v>0</v>
      </c>
      <c r="BG165" s="497"/>
      <c r="BH165" s="498"/>
      <c r="BI165" s="496" t="e">
        <f>SUM(BI98:BI164)</f>
        <v>#DIV/0!</v>
      </c>
      <c r="BJ165" s="497"/>
      <c r="BK165" s="497"/>
      <c r="BL165" s="497"/>
      <c r="BM165" s="497"/>
      <c r="BN165" s="497"/>
      <c r="BO165" s="497"/>
      <c r="BP165" s="575"/>
    </row>
    <row r="166" spans="1:68" ht="10.5" customHeight="1">
      <c r="A166" s="158"/>
      <c r="B166" s="158"/>
      <c r="C166" s="158"/>
      <c r="D166" s="158"/>
      <c r="E166" s="158"/>
      <c r="F166" s="160"/>
      <c r="G166" s="161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213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213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</row>
    <row r="167" spans="1:68" ht="12.75">
      <c r="A167" s="158"/>
      <c r="B167" s="176"/>
      <c r="C167" s="177"/>
      <c r="D167" s="177"/>
      <c r="E167" s="177"/>
      <c r="F167" s="188"/>
      <c r="G167" s="189"/>
      <c r="H167" s="177"/>
      <c r="I167" s="177"/>
      <c r="J167" s="177"/>
      <c r="K167" s="177"/>
      <c r="L167" s="177"/>
      <c r="M167" s="177"/>
      <c r="N167" s="190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91"/>
      <c r="AH167" s="177"/>
      <c r="AI167" s="177"/>
      <c r="AJ167" s="177"/>
      <c r="AK167" s="177"/>
      <c r="AL167" s="177"/>
      <c r="AM167" s="177"/>
      <c r="AN167" s="177"/>
      <c r="AO167" s="177"/>
      <c r="AP167" s="177"/>
      <c r="AQ167" s="177"/>
      <c r="AR167" s="177"/>
      <c r="AS167" s="177"/>
      <c r="AT167" s="177"/>
      <c r="AU167" s="177"/>
      <c r="AV167" s="177"/>
      <c r="AW167" s="177"/>
      <c r="AX167" s="190"/>
      <c r="AY167" s="177"/>
      <c r="AZ167" s="177"/>
      <c r="BA167" s="177"/>
      <c r="BB167" s="177"/>
      <c r="BC167" s="177"/>
      <c r="BD167" s="177"/>
      <c r="BE167" s="177"/>
      <c r="BF167" s="177"/>
      <c r="BG167" s="177"/>
      <c r="BH167" s="177"/>
      <c r="BI167" s="177"/>
      <c r="BJ167" s="177"/>
      <c r="BK167" s="177"/>
      <c r="BL167" s="177"/>
      <c r="BM167" s="177"/>
      <c r="BN167" s="177"/>
      <c r="BO167" s="177"/>
      <c r="BP167" s="179"/>
    </row>
    <row r="168" spans="1:68" ht="12.75">
      <c r="A168" s="158"/>
      <c r="B168" s="180"/>
      <c r="C168" s="551">
        <f>C83</f>
        <v>0</v>
      </c>
      <c r="D168" s="552"/>
      <c r="E168" s="552"/>
      <c r="F168" s="552"/>
      <c r="G168" s="552"/>
      <c r="H168" s="552"/>
      <c r="I168" s="552"/>
      <c r="J168" s="552"/>
      <c r="K168" s="552"/>
      <c r="L168" s="552"/>
      <c r="M168" s="552"/>
      <c r="N168" s="192"/>
      <c r="O168" s="64"/>
      <c r="P168" s="558" t="str">
        <f>P83</f>
        <v>JOSE MANUEL DE CARVALHO</v>
      </c>
      <c r="Q168" s="558"/>
      <c r="R168" s="558"/>
      <c r="S168" s="558"/>
      <c r="T168" s="558"/>
      <c r="U168" s="558"/>
      <c r="V168" s="558"/>
      <c r="W168" s="558"/>
      <c r="X168" s="558"/>
      <c r="Y168" s="558"/>
      <c r="Z168" s="558"/>
      <c r="AA168" s="558"/>
      <c r="AB168" s="558"/>
      <c r="AC168" s="558"/>
      <c r="AD168" s="558"/>
      <c r="AE168" s="558"/>
      <c r="AF168" s="193"/>
      <c r="AG168" s="194"/>
      <c r="AH168" s="558" t="str">
        <f>AH83</f>
        <v>Angelo Marcos Vigilato</v>
      </c>
      <c r="AI168" s="558"/>
      <c r="AJ168" s="558"/>
      <c r="AK168" s="558"/>
      <c r="AL168" s="558"/>
      <c r="AM168" s="558"/>
      <c r="AN168" s="558"/>
      <c r="AO168" s="558"/>
      <c r="AP168" s="558"/>
      <c r="AQ168" s="558"/>
      <c r="AR168" s="558"/>
      <c r="AS168" s="558"/>
      <c r="AT168" s="558"/>
      <c r="AU168" s="558"/>
      <c r="AV168" s="558"/>
      <c r="AW168" s="558"/>
      <c r="AX168" s="195"/>
      <c r="AY168" s="193"/>
      <c r="AZ168" s="558">
        <f>AZ83</f>
        <v>0</v>
      </c>
      <c r="BA168" s="558"/>
      <c r="BB168" s="558"/>
      <c r="BC168" s="558"/>
      <c r="BD168" s="558"/>
      <c r="BE168" s="558"/>
      <c r="BF168" s="558"/>
      <c r="BG168" s="558"/>
      <c r="BH168" s="558"/>
      <c r="BI168" s="558"/>
      <c r="BJ168" s="558"/>
      <c r="BK168" s="558"/>
      <c r="BL168" s="558"/>
      <c r="BM168" s="558"/>
      <c r="BN168" s="558"/>
      <c r="BO168" s="558"/>
      <c r="BP168" s="196"/>
    </row>
    <row r="169" spans="1:68" ht="12.75">
      <c r="A169" s="158"/>
      <c r="B169" s="180"/>
      <c r="C169" s="553"/>
      <c r="D169" s="553"/>
      <c r="E169" s="553"/>
      <c r="F169" s="553"/>
      <c r="G169" s="553"/>
      <c r="H169" s="553"/>
      <c r="I169" s="553"/>
      <c r="J169" s="553"/>
      <c r="K169" s="553"/>
      <c r="L169" s="553"/>
      <c r="M169" s="553"/>
      <c r="N169" s="195"/>
      <c r="O169" s="64"/>
      <c r="P169" s="457"/>
      <c r="Q169" s="457"/>
      <c r="R169" s="457"/>
      <c r="S169" s="457"/>
      <c r="T169" s="457"/>
      <c r="U169" s="457"/>
      <c r="V169" s="457"/>
      <c r="W169" s="457"/>
      <c r="X169" s="457"/>
      <c r="Y169" s="457"/>
      <c r="Z169" s="457"/>
      <c r="AA169" s="457"/>
      <c r="AB169" s="457"/>
      <c r="AC169" s="457"/>
      <c r="AD169" s="457"/>
      <c r="AE169" s="457"/>
      <c r="AF169" s="193"/>
      <c r="AG169" s="194"/>
      <c r="AH169" s="457"/>
      <c r="AI169" s="457"/>
      <c r="AJ169" s="457"/>
      <c r="AK169" s="457"/>
      <c r="AL169" s="457"/>
      <c r="AM169" s="457"/>
      <c r="AN169" s="457"/>
      <c r="AO169" s="457"/>
      <c r="AP169" s="457"/>
      <c r="AQ169" s="457"/>
      <c r="AR169" s="457"/>
      <c r="AS169" s="457"/>
      <c r="AT169" s="457"/>
      <c r="AU169" s="457"/>
      <c r="AV169" s="457"/>
      <c r="AW169" s="457"/>
      <c r="AX169" s="195"/>
      <c r="AY169" s="193"/>
      <c r="AZ169" s="457"/>
      <c r="BA169" s="457"/>
      <c r="BB169" s="457"/>
      <c r="BC169" s="457"/>
      <c r="BD169" s="457"/>
      <c r="BE169" s="457"/>
      <c r="BF169" s="457"/>
      <c r="BG169" s="457"/>
      <c r="BH169" s="457"/>
      <c r="BI169" s="457"/>
      <c r="BJ169" s="457"/>
      <c r="BK169" s="457"/>
      <c r="BL169" s="457"/>
      <c r="BM169" s="457"/>
      <c r="BN169" s="457"/>
      <c r="BO169" s="457"/>
      <c r="BP169" s="196"/>
    </row>
    <row r="170" spans="1:68" ht="12.75">
      <c r="A170" s="158"/>
      <c r="B170" s="456" t="s">
        <v>22</v>
      </c>
      <c r="C170" s="457"/>
      <c r="D170" s="457"/>
      <c r="E170" s="457"/>
      <c r="F170" s="457"/>
      <c r="G170" s="457"/>
      <c r="H170" s="457"/>
      <c r="I170" s="457"/>
      <c r="J170" s="457"/>
      <c r="K170" s="457"/>
      <c r="L170" s="457"/>
      <c r="M170" s="457"/>
      <c r="N170" s="458"/>
      <c r="O170" s="554" t="s">
        <v>2</v>
      </c>
      <c r="P170" s="554"/>
      <c r="Q170" s="554"/>
      <c r="R170" s="554"/>
      <c r="S170" s="554"/>
      <c r="T170" s="554"/>
      <c r="U170" s="554"/>
      <c r="V170" s="554"/>
      <c r="W170" s="554"/>
      <c r="X170" s="554"/>
      <c r="Y170" s="554"/>
      <c r="Z170" s="554"/>
      <c r="AA170" s="554"/>
      <c r="AB170" s="554"/>
      <c r="AC170" s="554"/>
      <c r="AD170" s="554"/>
      <c r="AE170" s="554"/>
      <c r="AF170" s="554"/>
      <c r="AG170" s="570" t="s">
        <v>0</v>
      </c>
      <c r="AH170" s="554"/>
      <c r="AI170" s="554"/>
      <c r="AJ170" s="554"/>
      <c r="AK170" s="554"/>
      <c r="AL170" s="554"/>
      <c r="AM170" s="554"/>
      <c r="AN170" s="554"/>
      <c r="AO170" s="554"/>
      <c r="AP170" s="554"/>
      <c r="AQ170" s="554"/>
      <c r="AR170" s="554"/>
      <c r="AS170" s="554"/>
      <c r="AT170" s="554"/>
      <c r="AU170" s="554"/>
      <c r="AV170" s="554"/>
      <c r="AW170" s="554"/>
      <c r="AX170" s="571"/>
      <c r="AY170" s="554" t="s">
        <v>23</v>
      </c>
      <c r="AZ170" s="554"/>
      <c r="BA170" s="554"/>
      <c r="BB170" s="554"/>
      <c r="BC170" s="554"/>
      <c r="BD170" s="554"/>
      <c r="BE170" s="554"/>
      <c r="BF170" s="554"/>
      <c r="BG170" s="554"/>
      <c r="BH170" s="554"/>
      <c r="BI170" s="554"/>
      <c r="BJ170" s="554"/>
      <c r="BK170" s="554"/>
      <c r="BL170" s="554"/>
      <c r="BM170" s="554"/>
      <c r="BN170" s="554"/>
      <c r="BO170" s="554"/>
      <c r="BP170" s="572"/>
    </row>
    <row r="181" ht="14.25" customHeight="1">
      <c r="B181" s="214">
        <f>C83</f>
        <v>0</v>
      </c>
    </row>
    <row r="184" ht="12.75">
      <c r="B184" s="197" t="s">
        <v>63</v>
      </c>
    </row>
    <row r="185" ht="12.75">
      <c r="B185" s="197" t="s">
        <v>64</v>
      </c>
    </row>
    <row r="186" ht="12.75">
      <c r="B186" s="197" t="s">
        <v>65</v>
      </c>
    </row>
    <row r="190" spans="2:25" ht="12.75">
      <c r="B190" s="197" t="s">
        <v>66</v>
      </c>
      <c r="E190" s="197" t="s">
        <v>67</v>
      </c>
      <c r="N190" s="215">
        <f>Cronograma!BK5</f>
        <v>0</v>
      </c>
      <c r="O190" s="215"/>
      <c r="P190" s="215"/>
      <c r="Q190" s="215"/>
      <c r="R190" s="215"/>
      <c r="S190" s="215"/>
      <c r="T190" s="215"/>
      <c r="U190" s="215" t="s">
        <v>68</v>
      </c>
      <c r="V190" s="215"/>
      <c r="W190" s="215"/>
      <c r="X190" s="215"/>
      <c r="Y190" s="214">
        <f>Cronograma!M4</f>
        <v>0</v>
      </c>
    </row>
    <row r="193" ht="12.75">
      <c r="B193" s="197" t="s">
        <v>69</v>
      </c>
    </row>
    <row r="196" spans="2:7" ht="12.75">
      <c r="B196" s="197">
        <v>1</v>
      </c>
      <c r="G196" s="197" t="s">
        <v>70</v>
      </c>
    </row>
    <row r="197" ht="12.75">
      <c r="G197" s="197" t="s">
        <v>71</v>
      </c>
    </row>
    <row r="198" spans="58:68" ht="12.75">
      <c r="BF198" s="193"/>
      <c r="BG198" s="193"/>
      <c r="BH198" s="193"/>
      <c r="BI198" s="193"/>
      <c r="BJ198" s="193"/>
      <c r="BK198" s="193"/>
      <c r="BL198" s="193"/>
      <c r="BM198" s="193"/>
      <c r="BN198" s="193"/>
      <c r="BO198" s="193"/>
      <c r="BP198" s="193"/>
    </row>
    <row r="199" spans="7:68" ht="12.75">
      <c r="G199" s="216" t="s">
        <v>72</v>
      </c>
      <c r="H199" s="193"/>
      <c r="I199" s="193"/>
      <c r="J199" s="193"/>
      <c r="K199" s="193"/>
      <c r="L199" s="193"/>
      <c r="M199" s="193"/>
      <c r="N199" s="193"/>
      <c r="O199" s="216" t="s">
        <v>73</v>
      </c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3"/>
      <c r="AE199" s="193"/>
      <c r="AF199" s="196"/>
      <c r="AG199" s="216" t="s">
        <v>105</v>
      </c>
      <c r="AH199" s="193"/>
      <c r="AI199" s="193"/>
      <c r="AJ199" s="193"/>
      <c r="AK199" s="193"/>
      <c r="AL199" s="193"/>
      <c r="AM199" s="193"/>
      <c r="AN199" s="193"/>
      <c r="AO199" s="193"/>
      <c r="AP199" s="193"/>
      <c r="AQ199" s="193"/>
      <c r="AR199" s="193"/>
      <c r="AS199" s="196"/>
      <c r="AT199" s="221" t="s">
        <v>106</v>
      </c>
      <c r="AU199" s="193"/>
      <c r="AV199" s="193"/>
      <c r="AW199" s="193"/>
      <c r="AX199" s="193"/>
      <c r="AY199" s="193"/>
      <c r="AZ199" s="193"/>
      <c r="BA199" s="193"/>
      <c r="BB199" s="193"/>
      <c r="BC199" s="193"/>
      <c r="BD199" s="193"/>
      <c r="BE199" s="193"/>
      <c r="BF199" s="438" t="s">
        <v>107</v>
      </c>
      <c r="BG199" s="581"/>
      <c r="BH199" s="581"/>
      <c r="BI199" s="581"/>
      <c r="BJ199" s="581"/>
      <c r="BK199" s="581"/>
      <c r="BL199" s="581"/>
      <c r="BM199" s="581"/>
      <c r="BN199" s="581"/>
      <c r="BO199" s="581"/>
      <c r="BP199" s="582"/>
    </row>
    <row r="200" spans="7:68" ht="12.75">
      <c r="G200" s="217">
        <f>Cronograma!BK5</f>
        <v>0</v>
      </c>
      <c r="H200" s="168"/>
      <c r="I200" s="168"/>
      <c r="J200" s="168"/>
      <c r="K200" s="168"/>
      <c r="L200" s="168"/>
      <c r="M200" s="168"/>
      <c r="N200" s="168"/>
      <c r="O200" s="222" t="str">
        <f>QCI!C11</f>
        <v>PREFEITURA MUNICIPAL DE JAPIRA</v>
      </c>
      <c r="P200" s="168"/>
      <c r="Q200" s="168"/>
      <c r="R200" s="168"/>
      <c r="S200" s="168"/>
      <c r="T200" s="168"/>
      <c r="U200" s="219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220"/>
      <c r="AG200" s="578" t="e">
        <f>K165</f>
        <v>#DIV/0!</v>
      </c>
      <c r="AH200" s="579"/>
      <c r="AI200" s="579"/>
      <c r="AJ200" s="579"/>
      <c r="AK200" s="579"/>
      <c r="AL200" s="579"/>
      <c r="AM200" s="579"/>
      <c r="AN200" s="579"/>
      <c r="AO200" s="579"/>
      <c r="AP200" s="579"/>
      <c r="AQ200" s="579"/>
      <c r="AR200" s="579"/>
      <c r="AS200" s="580"/>
      <c r="AT200" s="578" t="e">
        <f>R165</f>
        <v>#REF!</v>
      </c>
      <c r="AU200" s="579"/>
      <c r="AV200" s="579"/>
      <c r="AW200" s="579"/>
      <c r="AX200" s="579"/>
      <c r="AY200" s="579"/>
      <c r="AZ200" s="579"/>
      <c r="BA200" s="579"/>
      <c r="BB200" s="579"/>
      <c r="BC200" s="579"/>
      <c r="BD200" s="579"/>
      <c r="BE200" s="439"/>
      <c r="BF200" s="438" t="e">
        <f>Y165</f>
        <v>#REF!</v>
      </c>
      <c r="BG200" s="581"/>
      <c r="BH200" s="581"/>
      <c r="BI200" s="581"/>
      <c r="BJ200" s="581"/>
      <c r="BK200" s="581"/>
      <c r="BL200" s="581"/>
      <c r="BM200" s="581"/>
      <c r="BN200" s="581"/>
      <c r="BO200" s="581"/>
      <c r="BP200" s="582"/>
    </row>
    <row r="201" spans="57:68" ht="12.75">
      <c r="BE201" s="223"/>
      <c r="BF201" s="223"/>
      <c r="BG201" s="223"/>
      <c r="BH201" s="223"/>
      <c r="BI201" s="223"/>
      <c r="BJ201" s="223"/>
      <c r="BK201" s="223"/>
      <c r="BL201" s="223"/>
      <c r="BM201" s="223"/>
      <c r="BN201" s="223"/>
      <c r="BO201" s="223"/>
      <c r="BP201" s="223"/>
    </row>
    <row r="204" spans="2:7" ht="12.75">
      <c r="B204" s="197">
        <v>2</v>
      </c>
      <c r="G204" s="197" t="s">
        <v>110</v>
      </c>
    </row>
    <row r="210" ht="12.75">
      <c r="B210" s="197" t="s">
        <v>74</v>
      </c>
    </row>
    <row r="214" spans="2:24" ht="12.75"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</row>
    <row r="215" ht="12.75">
      <c r="B215" s="197" t="s">
        <v>75</v>
      </c>
    </row>
    <row r="216" ht="12.75">
      <c r="B216" s="197" t="str">
        <f>QCI!V78</f>
        <v>Angelo Marcos Vigilato</v>
      </c>
    </row>
    <row r="217" ht="12.75">
      <c r="B217" s="197" t="str">
        <f>QCI!V80</f>
        <v>Prefeito Municipal</v>
      </c>
    </row>
  </sheetData>
  <sheetProtection password="EC0C" sheet="1" objects="1" scenarios="1"/>
  <mergeCells count="1323">
    <mergeCell ref="BF199:BP199"/>
    <mergeCell ref="BF200:BP200"/>
    <mergeCell ref="K165:Q165"/>
    <mergeCell ref="R165:X165"/>
    <mergeCell ref="Y165:AE165"/>
    <mergeCell ref="BI165:BP165"/>
    <mergeCell ref="AG200:AS200"/>
    <mergeCell ref="AT200:BE200"/>
    <mergeCell ref="P168:AE169"/>
    <mergeCell ref="AY170:BP170"/>
    <mergeCell ref="AU163:BA163"/>
    <mergeCell ref="BB163:BH163"/>
    <mergeCell ref="BI163:BP163"/>
    <mergeCell ref="AF164:AM164"/>
    <mergeCell ref="AN163:AT163"/>
    <mergeCell ref="AG170:AX170"/>
    <mergeCell ref="C168:M169"/>
    <mergeCell ref="E165:J165"/>
    <mergeCell ref="AF165:AM165"/>
    <mergeCell ref="BB165:BH165"/>
    <mergeCell ref="B165:D165"/>
    <mergeCell ref="AN165:AT165"/>
    <mergeCell ref="AU165:BA165"/>
    <mergeCell ref="AH168:AW169"/>
    <mergeCell ref="AZ168:BO169"/>
    <mergeCell ref="BI139:BP139"/>
    <mergeCell ref="BI155:BP155"/>
    <mergeCell ref="BI132:BP132"/>
    <mergeCell ref="AN160:AT160"/>
    <mergeCell ref="AU160:BA160"/>
    <mergeCell ref="BI164:BP164"/>
    <mergeCell ref="AN164:AT164"/>
    <mergeCell ref="AU164:BA164"/>
    <mergeCell ref="BB164:BH164"/>
    <mergeCell ref="BB160:BH160"/>
    <mergeCell ref="BI117:BP117"/>
    <mergeCell ref="BI118:BP118"/>
    <mergeCell ref="BI119:BP119"/>
    <mergeCell ref="BI120:BP120"/>
    <mergeCell ref="BI159:BP159"/>
    <mergeCell ref="BI160:BP160"/>
    <mergeCell ref="BI123:BP123"/>
    <mergeCell ref="BI156:BP156"/>
    <mergeCell ref="BI124:BP124"/>
    <mergeCell ref="BI125:BP125"/>
    <mergeCell ref="BI157:BP157"/>
    <mergeCell ref="BI158:BP158"/>
    <mergeCell ref="BI127:BP127"/>
    <mergeCell ref="BI133:BP133"/>
    <mergeCell ref="BI154:BP154"/>
    <mergeCell ref="BI134:BP134"/>
    <mergeCell ref="BI148:BP148"/>
    <mergeCell ref="BI149:BP149"/>
    <mergeCell ref="BI150:BP150"/>
    <mergeCell ref="BI138:BP138"/>
    <mergeCell ref="BI121:BP121"/>
    <mergeCell ref="BI122:BP122"/>
    <mergeCell ref="BI109:BP109"/>
    <mergeCell ref="BI110:BP110"/>
    <mergeCell ref="BI111:BP111"/>
    <mergeCell ref="BI112:BP112"/>
    <mergeCell ref="BI113:BP113"/>
    <mergeCell ref="BI114:BP114"/>
    <mergeCell ref="BI115:BP115"/>
    <mergeCell ref="BI116:BP116"/>
    <mergeCell ref="BI100:BP100"/>
    <mergeCell ref="BI101:BP101"/>
    <mergeCell ref="BI102:BP102"/>
    <mergeCell ref="BI108:BP108"/>
    <mergeCell ref="BI103:BP103"/>
    <mergeCell ref="BI105:BP105"/>
    <mergeCell ref="BI106:BP106"/>
    <mergeCell ref="BI104:BP104"/>
    <mergeCell ref="BI107:BP107"/>
    <mergeCell ref="AN159:AT159"/>
    <mergeCell ref="AU159:BA159"/>
    <mergeCell ref="BB157:BH157"/>
    <mergeCell ref="AN158:AT158"/>
    <mergeCell ref="AU158:BA158"/>
    <mergeCell ref="BB158:BH158"/>
    <mergeCell ref="AN157:AT157"/>
    <mergeCell ref="AU157:BA157"/>
    <mergeCell ref="BB159:BH159"/>
    <mergeCell ref="BB124:BH124"/>
    <mergeCell ref="BB125:BH125"/>
    <mergeCell ref="BB138:BH138"/>
    <mergeCell ref="BB139:BH139"/>
    <mergeCell ref="BB155:BH155"/>
    <mergeCell ref="AU155:BA155"/>
    <mergeCell ref="BB132:BH132"/>
    <mergeCell ref="BB133:BH133"/>
    <mergeCell ref="BB134:BH134"/>
    <mergeCell ref="AU126:BA126"/>
    <mergeCell ref="AN122:AT122"/>
    <mergeCell ref="AU122:BA122"/>
    <mergeCell ref="BB122:BH122"/>
    <mergeCell ref="AN123:AT123"/>
    <mergeCell ref="AU123:BA123"/>
    <mergeCell ref="BB123:BH123"/>
    <mergeCell ref="AN120:AT120"/>
    <mergeCell ref="AU120:BA120"/>
    <mergeCell ref="BB120:BH120"/>
    <mergeCell ref="AN121:AT121"/>
    <mergeCell ref="AU121:BA121"/>
    <mergeCell ref="BB121:BH121"/>
    <mergeCell ref="AN118:AT118"/>
    <mergeCell ref="AU118:BA118"/>
    <mergeCell ref="BB118:BH118"/>
    <mergeCell ref="AN119:AT119"/>
    <mergeCell ref="AU119:BA119"/>
    <mergeCell ref="BB119:BH119"/>
    <mergeCell ref="AT93:AZ93"/>
    <mergeCell ref="B92:K92"/>
    <mergeCell ref="B93:K93"/>
    <mergeCell ref="AN117:AT117"/>
    <mergeCell ref="AU117:BA117"/>
    <mergeCell ref="BB117:BH117"/>
    <mergeCell ref="AN115:AT115"/>
    <mergeCell ref="AU115:BA115"/>
    <mergeCell ref="BB115:BH115"/>
    <mergeCell ref="AN116:AT116"/>
    <mergeCell ref="AU116:BA116"/>
    <mergeCell ref="BB116:BH116"/>
    <mergeCell ref="AE93:AN93"/>
    <mergeCell ref="AO93:AS93"/>
    <mergeCell ref="L92:AD92"/>
    <mergeCell ref="L93:AD93"/>
    <mergeCell ref="AU99:BA99"/>
    <mergeCell ref="AF98:AM98"/>
    <mergeCell ref="AN98:AT98"/>
    <mergeCell ref="AU98:BA98"/>
    <mergeCell ref="AE80:AJ80"/>
    <mergeCell ref="B89:K89"/>
    <mergeCell ref="AE91:AS91"/>
    <mergeCell ref="B87:AC87"/>
    <mergeCell ref="B91:K91"/>
    <mergeCell ref="AE4:AS4"/>
    <mergeCell ref="AE8:AN8"/>
    <mergeCell ref="AE89:AS89"/>
    <mergeCell ref="AE19:AJ19"/>
    <mergeCell ref="AE22:AJ22"/>
    <mergeCell ref="AK80:AR80"/>
    <mergeCell ref="AS58:AZ58"/>
    <mergeCell ref="AS39:AZ39"/>
    <mergeCell ref="AS55:AZ55"/>
    <mergeCell ref="AT4:AZ4"/>
    <mergeCell ref="AT6:AZ6"/>
    <mergeCell ref="AT8:AZ8"/>
    <mergeCell ref="AT9:AZ9"/>
    <mergeCell ref="AS36:AZ36"/>
    <mergeCell ref="AK73:AR73"/>
    <mergeCell ref="L90:AD90"/>
    <mergeCell ref="AO8:AS8"/>
    <mergeCell ref="AO9:AS9"/>
    <mergeCell ref="AE6:AS6"/>
    <mergeCell ref="AE24:AJ24"/>
    <mergeCell ref="AE15:AJ15"/>
    <mergeCell ref="AS59:AZ59"/>
    <mergeCell ref="AS71:AZ71"/>
    <mergeCell ref="AK31:AR31"/>
    <mergeCell ref="AS44:AZ44"/>
    <mergeCell ref="AE17:AJ17"/>
    <mergeCell ref="BI13:BP13"/>
    <mergeCell ref="AT89:AZ89"/>
    <mergeCell ref="O85:AF85"/>
    <mergeCell ref="P83:AE84"/>
    <mergeCell ref="AG85:AX85"/>
    <mergeCell ref="AH83:AW84"/>
    <mergeCell ref="AZ83:BO84"/>
    <mergeCell ref="AY85:BP85"/>
    <mergeCell ref="AE23:AJ23"/>
    <mergeCell ref="AK78:AR78"/>
    <mergeCell ref="L91:AD91"/>
    <mergeCell ref="AT91:AZ91"/>
    <mergeCell ref="BF5:BP5"/>
    <mergeCell ref="BA7:BD7"/>
    <mergeCell ref="BE7:BI7"/>
    <mergeCell ref="BK7:BO7"/>
    <mergeCell ref="BA5:BE5"/>
    <mergeCell ref="AE16:AJ16"/>
    <mergeCell ref="BA33:BH33"/>
    <mergeCell ref="R104:X104"/>
    <mergeCell ref="K107:Q107"/>
    <mergeCell ref="R101:X101"/>
    <mergeCell ref="Y108:AE108"/>
    <mergeCell ref="AF100:AM100"/>
    <mergeCell ref="AF101:AM101"/>
    <mergeCell ref="AF102:AM102"/>
    <mergeCell ref="AF108:AM108"/>
    <mergeCell ref="AF103:AM103"/>
    <mergeCell ref="AF104:AM104"/>
    <mergeCell ref="Y112:AE112"/>
    <mergeCell ref="Y103:AE103"/>
    <mergeCell ref="K111:Q111"/>
    <mergeCell ref="K103:Q103"/>
    <mergeCell ref="BA32:BH32"/>
    <mergeCell ref="AN99:AT99"/>
    <mergeCell ref="AF99:AM99"/>
    <mergeCell ref="K101:Q101"/>
    <mergeCell ref="R109:X109"/>
    <mergeCell ref="R111:X111"/>
    <mergeCell ref="R115:X115"/>
    <mergeCell ref="Y111:AE111"/>
    <mergeCell ref="Y109:AE109"/>
    <mergeCell ref="R110:X110"/>
    <mergeCell ref="Y110:AE110"/>
    <mergeCell ref="Y113:AE113"/>
    <mergeCell ref="R114:X114"/>
    <mergeCell ref="Y115:AE115"/>
    <mergeCell ref="R113:X113"/>
    <mergeCell ref="R112:X112"/>
    <mergeCell ref="AS70:AZ70"/>
    <mergeCell ref="BA71:BH71"/>
    <mergeCell ref="AS68:AZ68"/>
    <mergeCell ref="BA34:BH34"/>
    <mergeCell ref="BA68:BH68"/>
    <mergeCell ref="BA35:BH35"/>
    <mergeCell ref="BA59:BH59"/>
    <mergeCell ref="AS40:AZ40"/>
    <mergeCell ref="BA49:BH49"/>
    <mergeCell ref="BA50:BH50"/>
    <mergeCell ref="BI80:BP80"/>
    <mergeCell ref="AS80:AZ80"/>
    <mergeCell ref="AS72:AZ72"/>
    <mergeCell ref="BI72:BP72"/>
    <mergeCell ref="BI73:BP73"/>
    <mergeCell ref="BA78:BH78"/>
    <mergeCell ref="BA76:BH76"/>
    <mergeCell ref="BA79:BH79"/>
    <mergeCell ref="BA80:BH80"/>
    <mergeCell ref="BI79:BP79"/>
    <mergeCell ref="BI70:BP70"/>
    <mergeCell ref="BI71:BP71"/>
    <mergeCell ref="BA77:BH77"/>
    <mergeCell ref="BA69:BH69"/>
    <mergeCell ref="AS69:AZ69"/>
    <mergeCell ref="AS47:AZ47"/>
    <mergeCell ref="AS48:AZ48"/>
    <mergeCell ref="BA72:BH72"/>
    <mergeCell ref="BA57:BH57"/>
    <mergeCell ref="BA48:BH48"/>
    <mergeCell ref="BI78:BP78"/>
    <mergeCell ref="BI77:BP77"/>
    <mergeCell ref="BI76:BP76"/>
    <mergeCell ref="BI74:BP74"/>
    <mergeCell ref="BI75:BP75"/>
    <mergeCell ref="BA36:BH36"/>
    <mergeCell ref="BA58:BH58"/>
    <mergeCell ref="BA47:BH47"/>
    <mergeCell ref="BA55:BH55"/>
    <mergeCell ref="BA43:BH43"/>
    <mergeCell ref="BA56:BH56"/>
    <mergeCell ref="BI69:BP69"/>
    <mergeCell ref="BI33:BP33"/>
    <mergeCell ref="BI34:BP34"/>
    <mergeCell ref="BI68:BP68"/>
    <mergeCell ref="BI35:BP35"/>
    <mergeCell ref="BI58:BP58"/>
    <mergeCell ref="BI59:BP59"/>
    <mergeCell ref="BI52:BP52"/>
    <mergeCell ref="BI53:BP53"/>
    <mergeCell ref="BI57:BP57"/>
    <mergeCell ref="BI30:BP30"/>
    <mergeCell ref="BI31:BP31"/>
    <mergeCell ref="BI32:BP32"/>
    <mergeCell ref="BI37:BP37"/>
    <mergeCell ref="BI39:BP39"/>
    <mergeCell ref="BI41:BP41"/>
    <mergeCell ref="BI36:BP36"/>
    <mergeCell ref="BI38:BP38"/>
    <mergeCell ref="BI40:BP40"/>
    <mergeCell ref="BI48:BP48"/>
    <mergeCell ref="BI50:BP50"/>
    <mergeCell ref="BI47:BP47"/>
    <mergeCell ref="BI49:BP49"/>
    <mergeCell ref="BI51:BP51"/>
    <mergeCell ref="BI55:BP55"/>
    <mergeCell ref="BI54:BP54"/>
    <mergeCell ref="BI56:BP56"/>
    <mergeCell ref="BI18:BP18"/>
    <mergeCell ref="BI19:BP19"/>
    <mergeCell ref="BI20:BP20"/>
    <mergeCell ref="BI21:BP21"/>
    <mergeCell ref="BI14:BP14"/>
    <mergeCell ref="BI15:BP15"/>
    <mergeCell ref="BI16:BP16"/>
    <mergeCell ref="BI17:BP17"/>
    <mergeCell ref="BI27:BP27"/>
    <mergeCell ref="BI25:BP25"/>
    <mergeCell ref="BI22:BP22"/>
    <mergeCell ref="BI23:BP23"/>
    <mergeCell ref="BI24:BP24"/>
    <mergeCell ref="BI26:BP26"/>
    <mergeCell ref="BI28:BP28"/>
    <mergeCell ref="BI29:BP29"/>
    <mergeCell ref="E23:AB23"/>
    <mergeCell ref="AK24:AR24"/>
    <mergeCell ref="BA23:BH23"/>
    <mergeCell ref="BA24:BH24"/>
    <mergeCell ref="AS23:AZ23"/>
    <mergeCell ref="AS24:AZ24"/>
    <mergeCell ref="AC23:AD23"/>
    <mergeCell ref="AC25:AD25"/>
    <mergeCell ref="AC24:AD24"/>
    <mergeCell ref="AS37:AZ37"/>
    <mergeCell ref="AK37:AR37"/>
    <mergeCell ref="AS43:AZ43"/>
    <mergeCell ref="AS42:AZ42"/>
    <mergeCell ref="BA31:BH31"/>
    <mergeCell ref="AK30:AR30"/>
    <mergeCell ref="AS30:AZ30"/>
    <mergeCell ref="AK32:AR32"/>
    <mergeCell ref="BA37:BH37"/>
    <mergeCell ref="BA38:BH38"/>
    <mergeCell ref="AK58:AR58"/>
    <mergeCell ref="AK51:AR51"/>
    <mergeCell ref="AK39:AR39"/>
    <mergeCell ref="AK43:AR43"/>
    <mergeCell ref="AK42:AR42"/>
    <mergeCell ref="AK44:AR44"/>
    <mergeCell ref="AK57:AR57"/>
    <mergeCell ref="AK49:AR49"/>
    <mergeCell ref="AK55:AR55"/>
    <mergeCell ref="AK46:AR46"/>
    <mergeCell ref="BA17:BH17"/>
    <mergeCell ref="BA15:BH15"/>
    <mergeCell ref="BA29:BH29"/>
    <mergeCell ref="AE35:AJ35"/>
    <mergeCell ref="AK35:AR35"/>
    <mergeCell ref="AS35:AZ35"/>
    <mergeCell ref="AS34:AZ34"/>
    <mergeCell ref="AK34:AR34"/>
    <mergeCell ref="AK33:AR33"/>
    <mergeCell ref="BA30:BH30"/>
    <mergeCell ref="AS13:AZ13"/>
    <mergeCell ref="AS14:AZ14"/>
    <mergeCell ref="AS15:AZ15"/>
    <mergeCell ref="AS16:AZ16"/>
    <mergeCell ref="BA13:BH13"/>
    <mergeCell ref="BA14:BH14"/>
    <mergeCell ref="BA16:BH16"/>
    <mergeCell ref="AS33:AZ33"/>
    <mergeCell ref="AS21:AZ21"/>
    <mergeCell ref="AS27:AZ27"/>
    <mergeCell ref="AS28:AZ28"/>
    <mergeCell ref="AS32:AZ32"/>
    <mergeCell ref="AS29:AZ29"/>
    <mergeCell ref="AS31:AZ31"/>
    <mergeCell ref="BA22:BH22"/>
    <mergeCell ref="AK25:AR25"/>
    <mergeCell ref="AK26:AR26"/>
    <mergeCell ref="AK28:AR28"/>
    <mergeCell ref="AK27:AR27"/>
    <mergeCell ref="BA27:BH27"/>
    <mergeCell ref="AS25:AZ25"/>
    <mergeCell ref="AK22:AR22"/>
    <mergeCell ref="AK23:AR23"/>
    <mergeCell ref="AS26:AZ26"/>
    <mergeCell ref="AS20:AZ20"/>
    <mergeCell ref="AS22:AZ22"/>
    <mergeCell ref="AS19:AZ19"/>
    <mergeCell ref="AK19:AR19"/>
    <mergeCell ref="AK20:AR20"/>
    <mergeCell ref="AK13:AR13"/>
    <mergeCell ref="AK14:AR14"/>
    <mergeCell ref="AK15:AR15"/>
    <mergeCell ref="AK16:AR16"/>
    <mergeCell ref="AS17:AZ17"/>
    <mergeCell ref="AS18:AZ18"/>
    <mergeCell ref="AK71:AR71"/>
    <mergeCell ref="AK72:AR72"/>
    <mergeCell ref="AS57:AZ57"/>
    <mergeCell ref="AS49:AZ49"/>
    <mergeCell ref="AS51:AZ51"/>
    <mergeCell ref="AK53:AR53"/>
    <mergeCell ref="AS53:AZ53"/>
    <mergeCell ref="AS60:AZ60"/>
    <mergeCell ref="AK54:AR54"/>
    <mergeCell ref="B16:D16"/>
    <mergeCell ref="B17:D17"/>
    <mergeCell ref="B18:D18"/>
    <mergeCell ref="B19:D19"/>
    <mergeCell ref="AK21:AR21"/>
    <mergeCell ref="AK18:AR18"/>
    <mergeCell ref="AK17:AR17"/>
    <mergeCell ref="B20:D20"/>
    <mergeCell ref="AE18:AJ18"/>
    <mergeCell ref="B21:D21"/>
    <mergeCell ref="B22:D22"/>
    <mergeCell ref="B23:D23"/>
    <mergeCell ref="AK69:AR69"/>
    <mergeCell ref="B24:D24"/>
    <mergeCell ref="B25:D25"/>
    <mergeCell ref="B26:D26"/>
    <mergeCell ref="E30:AB30"/>
    <mergeCell ref="B27:D27"/>
    <mergeCell ref="E27:AB27"/>
    <mergeCell ref="AK59:AR59"/>
    <mergeCell ref="AK29:AR29"/>
    <mergeCell ref="AK36:AR36"/>
    <mergeCell ref="AK47:AR47"/>
    <mergeCell ref="AK38:AR38"/>
    <mergeCell ref="AK48:AR48"/>
    <mergeCell ref="B32:D32"/>
    <mergeCell ref="E32:AB32"/>
    <mergeCell ref="AC47:AD47"/>
    <mergeCell ref="B36:D36"/>
    <mergeCell ref="B47:D47"/>
    <mergeCell ref="B28:D28"/>
    <mergeCell ref="B29:D29"/>
    <mergeCell ref="B30:D30"/>
    <mergeCell ref="B31:D31"/>
    <mergeCell ref="E29:AB29"/>
    <mergeCell ref="E31:AB31"/>
    <mergeCell ref="E28:AB28"/>
    <mergeCell ref="B68:D68"/>
    <mergeCell ref="AC71:AD71"/>
    <mergeCell ref="AC72:AD72"/>
    <mergeCell ref="B33:D33"/>
    <mergeCell ref="B69:D69"/>
    <mergeCell ref="B72:D72"/>
    <mergeCell ref="B71:D71"/>
    <mergeCell ref="B70:D70"/>
    <mergeCell ref="E71:AB71"/>
    <mergeCell ref="B34:D34"/>
    <mergeCell ref="E58:AB58"/>
    <mergeCell ref="E47:AB47"/>
    <mergeCell ref="E53:AB53"/>
    <mergeCell ref="E70:AB70"/>
    <mergeCell ref="E64:AB64"/>
    <mergeCell ref="E69:AB69"/>
    <mergeCell ref="E49:AB49"/>
    <mergeCell ref="E60:AB60"/>
    <mergeCell ref="E50:AB50"/>
    <mergeCell ref="E38:AB38"/>
    <mergeCell ref="E48:AB48"/>
    <mergeCell ref="AC48:AD48"/>
    <mergeCell ref="AE33:AJ33"/>
    <mergeCell ref="AC34:AD34"/>
    <mergeCell ref="AC33:AD33"/>
    <mergeCell ref="E36:AB36"/>
    <mergeCell ref="AC36:AD36"/>
    <mergeCell ref="E44:AB44"/>
    <mergeCell ref="AE57:AJ57"/>
    <mergeCell ref="AE49:AJ49"/>
    <mergeCell ref="AE48:AJ48"/>
    <mergeCell ref="AE53:AJ53"/>
    <mergeCell ref="AE37:AJ37"/>
    <mergeCell ref="AE54:AJ54"/>
    <mergeCell ref="AE52:AJ52"/>
    <mergeCell ref="B2:AC2"/>
    <mergeCell ref="B10:BP10"/>
    <mergeCell ref="B11:D12"/>
    <mergeCell ref="AE11:AJ11"/>
    <mergeCell ref="AE12:AJ12"/>
    <mergeCell ref="AK11:AZ11"/>
    <mergeCell ref="AK12:AR12"/>
    <mergeCell ref="AS12:AZ12"/>
    <mergeCell ref="BA11:BP11"/>
    <mergeCell ref="E11:AB12"/>
    <mergeCell ref="AE28:AJ28"/>
    <mergeCell ref="AE25:AJ25"/>
    <mergeCell ref="AE29:AJ29"/>
    <mergeCell ref="AE30:AJ30"/>
    <mergeCell ref="AE31:AJ31"/>
    <mergeCell ref="AE27:AJ27"/>
    <mergeCell ref="BI12:BP12"/>
    <mergeCell ref="BA73:BH73"/>
    <mergeCell ref="BA18:BH18"/>
    <mergeCell ref="BA19:BH19"/>
    <mergeCell ref="BA20:BH20"/>
    <mergeCell ref="BA26:BH26"/>
    <mergeCell ref="BA21:BH21"/>
    <mergeCell ref="BA12:BH12"/>
    <mergeCell ref="BA28:BH28"/>
    <mergeCell ref="BA25:BH25"/>
    <mergeCell ref="BK92:BO92"/>
    <mergeCell ref="BA92:BD92"/>
    <mergeCell ref="E68:AB68"/>
    <mergeCell ref="AC73:AD73"/>
    <mergeCell ref="AC68:AD68"/>
    <mergeCell ref="AE68:AJ68"/>
    <mergeCell ref="AE70:AJ70"/>
    <mergeCell ref="AC70:AD70"/>
    <mergeCell ref="AC69:AD69"/>
    <mergeCell ref="E72:AB72"/>
    <mergeCell ref="B58:D58"/>
    <mergeCell ref="B51:D51"/>
    <mergeCell ref="BE92:BI92"/>
    <mergeCell ref="AE36:AJ36"/>
    <mergeCell ref="E37:AB37"/>
    <mergeCell ref="AC53:AD53"/>
    <mergeCell ref="AE39:AJ39"/>
    <mergeCell ref="BA90:BE90"/>
    <mergeCell ref="BF90:BP90"/>
    <mergeCell ref="AE72:AJ72"/>
    <mergeCell ref="AE13:AJ13"/>
    <mergeCell ref="AE71:AJ71"/>
    <mergeCell ref="AE14:AJ14"/>
    <mergeCell ref="AE34:AJ34"/>
    <mergeCell ref="AE26:AJ26"/>
    <mergeCell ref="AE20:AJ20"/>
    <mergeCell ref="AE47:AJ47"/>
    <mergeCell ref="AE55:AJ55"/>
    <mergeCell ref="AE21:AJ21"/>
    <mergeCell ref="AE32:AJ32"/>
    <mergeCell ref="B73:D73"/>
    <mergeCell ref="E73:AB73"/>
    <mergeCell ref="B90:K90"/>
    <mergeCell ref="B85:N85"/>
    <mergeCell ref="L89:AD89"/>
    <mergeCell ref="C83:M84"/>
    <mergeCell ref="Z80:AC80"/>
    <mergeCell ref="B79:D79"/>
    <mergeCell ref="E79:AB79"/>
    <mergeCell ref="AC79:AD79"/>
    <mergeCell ref="E96:J96"/>
    <mergeCell ref="L94:AD94"/>
    <mergeCell ref="AO94:AS94"/>
    <mergeCell ref="AT94:AZ94"/>
    <mergeCell ref="E97:J97"/>
    <mergeCell ref="AF97:AM97"/>
    <mergeCell ref="AN97:AT97"/>
    <mergeCell ref="B94:K94"/>
    <mergeCell ref="AN96:BP96"/>
    <mergeCell ref="K97:Q97"/>
    <mergeCell ref="R97:X97"/>
    <mergeCell ref="AU97:BA97"/>
    <mergeCell ref="BB97:BH97"/>
    <mergeCell ref="BI97:BP97"/>
    <mergeCell ref="Y97:AE97"/>
    <mergeCell ref="Y114:AE114"/>
    <mergeCell ref="Y102:AE102"/>
    <mergeCell ref="R99:X99"/>
    <mergeCell ref="AU102:BA102"/>
    <mergeCell ref="BB101:BH101"/>
    <mergeCell ref="Y117:AE117"/>
    <mergeCell ref="Y118:AE118"/>
    <mergeCell ref="R118:X118"/>
    <mergeCell ref="R117:X117"/>
    <mergeCell ref="R116:X116"/>
    <mergeCell ref="Y116:AE116"/>
    <mergeCell ref="BB102:BH102"/>
    <mergeCell ref="BI98:BP98"/>
    <mergeCell ref="R98:X98"/>
    <mergeCell ref="R100:X100"/>
    <mergeCell ref="BB99:BH99"/>
    <mergeCell ref="BI99:BP99"/>
    <mergeCell ref="BB100:BH100"/>
    <mergeCell ref="AN102:AT102"/>
    <mergeCell ref="BB98:BH98"/>
    <mergeCell ref="R102:X102"/>
    <mergeCell ref="B98:D98"/>
    <mergeCell ref="E98:J98"/>
    <mergeCell ref="B99:D99"/>
    <mergeCell ref="E99:J99"/>
    <mergeCell ref="K100:Q100"/>
    <mergeCell ref="B105:D105"/>
    <mergeCell ref="B103:D103"/>
    <mergeCell ref="B102:D102"/>
    <mergeCell ref="K98:Q98"/>
    <mergeCell ref="K102:Q102"/>
    <mergeCell ref="AF115:AM115"/>
    <mergeCell ref="AF109:AM109"/>
    <mergeCell ref="AF110:AM110"/>
    <mergeCell ref="AF111:AM111"/>
    <mergeCell ref="AF112:AM112"/>
    <mergeCell ref="AF113:AM113"/>
    <mergeCell ref="AF114:AM114"/>
    <mergeCell ref="E108:J108"/>
    <mergeCell ref="B100:D100"/>
    <mergeCell ref="E100:J100"/>
    <mergeCell ref="B101:D101"/>
    <mergeCell ref="B104:D104"/>
    <mergeCell ref="E101:J101"/>
    <mergeCell ref="E107:J107"/>
    <mergeCell ref="E103:J103"/>
    <mergeCell ref="E102:J102"/>
    <mergeCell ref="E104:J104"/>
    <mergeCell ref="B164:D164"/>
    <mergeCell ref="B123:D123"/>
    <mergeCell ref="B160:D160"/>
    <mergeCell ref="E164:J164"/>
    <mergeCell ref="E158:J158"/>
    <mergeCell ref="B138:D138"/>
    <mergeCell ref="B154:D154"/>
    <mergeCell ref="B133:D133"/>
    <mergeCell ref="E133:J133"/>
    <mergeCell ref="B137:D137"/>
    <mergeCell ref="E160:J160"/>
    <mergeCell ref="E159:J159"/>
    <mergeCell ref="B122:D122"/>
    <mergeCell ref="B121:D121"/>
    <mergeCell ref="E122:J122"/>
    <mergeCell ref="E121:J121"/>
    <mergeCell ref="B155:D155"/>
    <mergeCell ref="E137:J137"/>
    <mergeCell ref="B127:D127"/>
    <mergeCell ref="E127:J127"/>
    <mergeCell ref="B159:D159"/>
    <mergeCell ref="B156:D156"/>
    <mergeCell ref="B157:D157"/>
    <mergeCell ref="B158:D158"/>
    <mergeCell ref="E156:J156"/>
    <mergeCell ref="E157:J157"/>
    <mergeCell ref="K156:Q156"/>
    <mergeCell ref="K157:Q157"/>
    <mergeCell ref="K158:Q158"/>
    <mergeCell ref="R138:X138"/>
    <mergeCell ref="K133:Q133"/>
    <mergeCell ref="R156:X156"/>
    <mergeCell ref="R157:X157"/>
    <mergeCell ref="R134:X134"/>
    <mergeCell ref="R141:X141"/>
    <mergeCell ref="E123:J123"/>
    <mergeCell ref="K121:Q121"/>
    <mergeCell ref="E155:J155"/>
    <mergeCell ref="K155:Q155"/>
    <mergeCell ref="R155:X155"/>
    <mergeCell ref="K138:Q138"/>
    <mergeCell ref="E138:J138"/>
    <mergeCell ref="K137:Q137"/>
    <mergeCell ref="R137:X137"/>
    <mergeCell ref="K125:Q125"/>
    <mergeCell ref="Y121:AE121"/>
    <mergeCell ref="Y119:AE119"/>
    <mergeCell ref="R123:X123"/>
    <mergeCell ref="K122:Q122"/>
    <mergeCell ref="K123:Q123"/>
    <mergeCell ref="Y120:AE120"/>
    <mergeCell ref="R120:X120"/>
    <mergeCell ref="R119:X119"/>
    <mergeCell ref="K120:Q120"/>
    <mergeCell ref="K119:Q119"/>
    <mergeCell ref="K164:Q164"/>
    <mergeCell ref="R164:X164"/>
    <mergeCell ref="Y160:AE160"/>
    <mergeCell ref="R159:X159"/>
    <mergeCell ref="Y159:AE159"/>
    <mergeCell ref="R160:X160"/>
    <mergeCell ref="K160:Q160"/>
    <mergeCell ref="K159:Q159"/>
    <mergeCell ref="K163:Q163"/>
    <mergeCell ref="R163:X163"/>
    <mergeCell ref="AN108:AT108"/>
    <mergeCell ref="AU108:BA108"/>
    <mergeCell ref="AU103:BA103"/>
    <mergeCell ref="AN104:AT104"/>
    <mergeCell ref="AN107:AT107"/>
    <mergeCell ref="AN103:AT103"/>
    <mergeCell ref="AU107:BA107"/>
    <mergeCell ref="AN106:AT106"/>
    <mergeCell ref="AN105:AT105"/>
    <mergeCell ref="AN109:AT109"/>
    <mergeCell ref="AU109:BA109"/>
    <mergeCell ref="AF157:AM157"/>
    <mergeCell ref="AF158:AM158"/>
    <mergeCell ref="AF117:AM117"/>
    <mergeCell ref="AF120:AM120"/>
    <mergeCell ref="AF121:AM121"/>
    <mergeCell ref="AF118:AM118"/>
    <mergeCell ref="AU114:BA114"/>
    <mergeCell ref="AU110:BA110"/>
    <mergeCell ref="E161:J161"/>
    <mergeCell ref="K161:Q161"/>
    <mergeCell ref="AN100:AT100"/>
    <mergeCell ref="AU100:BA100"/>
    <mergeCell ref="AN101:AT101"/>
    <mergeCell ref="AU101:BA101"/>
    <mergeCell ref="AF160:AM160"/>
    <mergeCell ref="Y123:AE123"/>
    <mergeCell ref="Y156:AE156"/>
    <mergeCell ref="AF119:AM119"/>
    <mergeCell ref="AU111:BA111"/>
    <mergeCell ref="BB108:BH108"/>
    <mergeCell ref="BB103:BH103"/>
    <mergeCell ref="BB106:BH106"/>
    <mergeCell ref="BB104:BH104"/>
    <mergeCell ref="BB105:BH105"/>
    <mergeCell ref="BB107:BH107"/>
    <mergeCell ref="AU104:BA104"/>
    <mergeCell ref="AU106:BA106"/>
    <mergeCell ref="AU105:BA105"/>
    <mergeCell ref="Y164:AE164"/>
    <mergeCell ref="Y163:AE163"/>
    <mergeCell ref="AF163:AM163"/>
    <mergeCell ref="BB109:BH109"/>
    <mergeCell ref="AN113:AT113"/>
    <mergeCell ref="AN110:AT110"/>
    <mergeCell ref="AN111:AT111"/>
    <mergeCell ref="AN112:AT112"/>
    <mergeCell ref="AU113:BA113"/>
    <mergeCell ref="AU112:BA112"/>
    <mergeCell ref="BB114:BH114"/>
    <mergeCell ref="BB110:BH110"/>
    <mergeCell ref="BB111:BH111"/>
    <mergeCell ref="BB112:BH112"/>
    <mergeCell ref="BB113:BH113"/>
    <mergeCell ref="B170:N170"/>
    <mergeCell ref="O170:AF170"/>
    <mergeCell ref="AN114:AT114"/>
    <mergeCell ref="AF159:AM159"/>
    <mergeCell ref="Y122:AE122"/>
    <mergeCell ref="AC20:AD20"/>
    <mergeCell ref="AC21:AD21"/>
    <mergeCell ref="AC19:AD19"/>
    <mergeCell ref="AC37:AD37"/>
    <mergeCell ref="E26:AB26"/>
    <mergeCell ref="E33:AB33"/>
    <mergeCell ref="E34:AB34"/>
    <mergeCell ref="AC26:AD26"/>
    <mergeCell ref="AC27:AD27"/>
    <mergeCell ref="AC29:AD29"/>
    <mergeCell ref="E16:AB16"/>
    <mergeCell ref="E25:AB25"/>
    <mergeCell ref="E18:AB18"/>
    <mergeCell ref="E19:AB19"/>
    <mergeCell ref="E20:AB20"/>
    <mergeCell ref="E21:AB21"/>
    <mergeCell ref="E22:AB22"/>
    <mergeCell ref="E17:AB17"/>
    <mergeCell ref="E24:AB24"/>
    <mergeCell ref="L4:AD4"/>
    <mergeCell ref="B4:K4"/>
    <mergeCell ref="B5:K5"/>
    <mergeCell ref="B6:K6"/>
    <mergeCell ref="AC15:AD15"/>
    <mergeCell ref="AC16:AD16"/>
    <mergeCell ref="AC11:AD11"/>
    <mergeCell ref="B8:K8"/>
    <mergeCell ref="B9:K9"/>
    <mergeCell ref="B13:D13"/>
    <mergeCell ref="AC28:AD28"/>
    <mergeCell ref="L5:AD5"/>
    <mergeCell ref="L6:AD6"/>
    <mergeCell ref="L7:AD7"/>
    <mergeCell ref="L8:AD8"/>
    <mergeCell ref="B14:D14"/>
    <mergeCell ref="AC22:AD22"/>
    <mergeCell ref="AC17:AD17"/>
    <mergeCell ref="AC18:AD18"/>
    <mergeCell ref="AC13:AD13"/>
    <mergeCell ref="B7:K7"/>
    <mergeCell ref="L9:AD9"/>
    <mergeCell ref="AC14:AD14"/>
    <mergeCell ref="E13:AB13"/>
    <mergeCell ref="AC12:AD12"/>
    <mergeCell ref="E15:AB15"/>
    <mergeCell ref="E14:AB14"/>
    <mergeCell ref="B15:D15"/>
    <mergeCell ref="B48:D48"/>
    <mergeCell ref="AC56:AD56"/>
    <mergeCell ref="AC30:AD30"/>
    <mergeCell ref="AC31:AD31"/>
    <mergeCell ref="AC32:AD32"/>
    <mergeCell ref="B35:D35"/>
    <mergeCell ref="E35:AB35"/>
    <mergeCell ref="AC35:AD35"/>
    <mergeCell ref="B50:D50"/>
    <mergeCell ref="AC49:AD49"/>
    <mergeCell ref="K96:AM96"/>
    <mergeCell ref="B59:D59"/>
    <mergeCell ref="E59:AB59"/>
    <mergeCell ref="AC59:AD59"/>
    <mergeCell ref="AE59:AJ59"/>
    <mergeCell ref="B57:D57"/>
    <mergeCell ref="E57:AB57"/>
    <mergeCell ref="AC57:AD57"/>
    <mergeCell ref="B95:BP95"/>
    <mergeCell ref="B96:D97"/>
    <mergeCell ref="AE65:AJ65"/>
    <mergeCell ref="E78:AB78"/>
    <mergeCell ref="AC78:AD78"/>
    <mergeCell ref="B37:D37"/>
    <mergeCell ref="AC54:AD54"/>
    <mergeCell ref="AC52:AD52"/>
    <mergeCell ref="AC58:AD58"/>
    <mergeCell ref="AE58:AJ58"/>
    <mergeCell ref="B60:D60"/>
    <mergeCell ref="B49:D49"/>
    <mergeCell ref="Y104:AE104"/>
    <mergeCell ref="B108:D108"/>
    <mergeCell ref="B109:D109"/>
    <mergeCell ref="E109:J109"/>
    <mergeCell ref="K109:Q109"/>
    <mergeCell ref="K99:Q99"/>
    <mergeCell ref="B106:D106"/>
    <mergeCell ref="R108:X108"/>
    <mergeCell ref="K108:Q108"/>
    <mergeCell ref="R103:X103"/>
    <mergeCell ref="Y98:AE98"/>
    <mergeCell ref="AF116:AM116"/>
    <mergeCell ref="R121:X121"/>
    <mergeCell ref="AF123:AM123"/>
    <mergeCell ref="Y124:AE124"/>
    <mergeCell ref="AF124:AM124"/>
    <mergeCell ref="Y106:AE106"/>
    <mergeCell ref="AF106:AM106"/>
    <mergeCell ref="R106:X106"/>
    <mergeCell ref="Y101:AE101"/>
    <mergeCell ref="AK60:AR60"/>
    <mergeCell ref="Y99:AE99"/>
    <mergeCell ref="Y100:AE100"/>
    <mergeCell ref="AC60:AD60"/>
    <mergeCell ref="AE60:AJ60"/>
    <mergeCell ref="AN124:AT124"/>
    <mergeCell ref="AE78:AJ78"/>
    <mergeCell ref="AS78:AZ78"/>
    <mergeCell ref="AE76:AJ76"/>
    <mergeCell ref="AK77:AR77"/>
    <mergeCell ref="AN125:AT125"/>
    <mergeCell ref="AU125:BA125"/>
    <mergeCell ref="B125:D125"/>
    <mergeCell ref="B118:D118"/>
    <mergeCell ref="E118:J118"/>
    <mergeCell ref="B119:D119"/>
    <mergeCell ref="B124:D124"/>
    <mergeCell ref="E124:J124"/>
    <mergeCell ref="K124:Q124"/>
    <mergeCell ref="R124:X124"/>
    <mergeCell ref="AF139:AM139"/>
    <mergeCell ref="AN139:AT139"/>
    <mergeCell ref="AN138:AT138"/>
    <mergeCell ref="AU139:BA139"/>
    <mergeCell ref="AU138:BA138"/>
    <mergeCell ref="AU124:BA124"/>
    <mergeCell ref="AN131:AT131"/>
    <mergeCell ref="AF130:AM130"/>
    <mergeCell ref="AU132:BA132"/>
    <mergeCell ref="AU127:BA127"/>
    <mergeCell ref="B139:D139"/>
    <mergeCell ref="E139:J139"/>
    <mergeCell ref="K139:Q139"/>
    <mergeCell ref="R139:X139"/>
    <mergeCell ref="Y139:AE139"/>
    <mergeCell ref="AN132:AT132"/>
    <mergeCell ref="AN133:AT133"/>
    <mergeCell ref="B132:D132"/>
    <mergeCell ref="E132:J132"/>
    <mergeCell ref="K132:Q132"/>
    <mergeCell ref="E154:J154"/>
    <mergeCell ref="K154:Q154"/>
    <mergeCell ref="R154:X154"/>
    <mergeCell ref="AN155:AT155"/>
    <mergeCell ref="BB154:BH154"/>
    <mergeCell ref="BB148:BH148"/>
    <mergeCell ref="AF150:AM150"/>
    <mergeCell ref="AN154:AT154"/>
    <mergeCell ref="AU154:BA154"/>
    <mergeCell ref="BB150:BH150"/>
    <mergeCell ref="B149:D149"/>
    <mergeCell ref="E149:J149"/>
    <mergeCell ref="K149:Q149"/>
    <mergeCell ref="R149:X149"/>
    <mergeCell ref="B53:D53"/>
    <mergeCell ref="B54:D54"/>
    <mergeCell ref="E54:AB54"/>
    <mergeCell ref="Y147:AE147"/>
    <mergeCell ref="B55:D55"/>
    <mergeCell ref="E55:AB55"/>
    <mergeCell ref="AF147:AM147"/>
    <mergeCell ref="Y150:AE150"/>
    <mergeCell ref="R125:X125"/>
    <mergeCell ref="Y125:AE125"/>
    <mergeCell ref="AF125:AM125"/>
    <mergeCell ref="AF122:AM122"/>
    <mergeCell ref="R132:X132"/>
    <mergeCell ref="Y132:AE132"/>
    <mergeCell ref="AF132:AM132"/>
    <mergeCell ref="Y137:AE137"/>
    <mergeCell ref="B52:D52"/>
    <mergeCell ref="E52:AB52"/>
    <mergeCell ref="E51:AB51"/>
    <mergeCell ref="BA54:BH54"/>
    <mergeCell ref="AK52:AR52"/>
    <mergeCell ref="BA52:BH52"/>
    <mergeCell ref="BA53:BH53"/>
    <mergeCell ref="BA51:BH51"/>
    <mergeCell ref="AK50:AR50"/>
    <mergeCell ref="AS50:AZ50"/>
    <mergeCell ref="AK56:AR56"/>
    <mergeCell ref="AS56:AZ56"/>
    <mergeCell ref="AS54:AZ54"/>
    <mergeCell ref="AC55:AD55"/>
    <mergeCell ref="AC50:AD50"/>
    <mergeCell ref="AE50:AJ50"/>
    <mergeCell ref="B56:D56"/>
    <mergeCell ref="E56:AB56"/>
    <mergeCell ref="B38:D38"/>
    <mergeCell ref="AC38:AD38"/>
    <mergeCell ref="AE38:AJ38"/>
    <mergeCell ref="AS38:AZ38"/>
    <mergeCell ref="B40:D40"/>
    <mergeCell ref="E40:AB40"/>
    <mergeCell ref="AC40:AD40"/>
    <mergeCell ref="AE40:AJ40"/>
    <mergeCell ref="B39:D39"/>
    <mergeCell ref="E39:AB39"/>
    <mergeCell ref="AC39:AD39"/>
    <mergeCell ref="BA40:BH40"/>
    <mergeCell ref="AK40:AR40"/>
    <mergeCell ref="B42:D42"/>
    <mergeCell ref="E42:AB42"/>
    <mergeCell ref="AC42:AD42"/>
    <mergeCell ref="AE42:AJ42"/>
    <mergeCell ref="BA39:BH39"/>
    <mergeCell ref="B41:D41"/>
    <mergeCell ref="E41:AB41"/>
    <mergeCell ref="AC41:AD41"/>
    <mergeCell ref="AE41:AJ41"/>
    <mergeCell ref="AC44:AD44"/>
    <mergeCell ref="AE44:AJ44"/>
    <mergeCell ref="B43:D43"/>
    <mergeCell ref="E43:AB43"/>
    <mergeCell ref="AC43:AD43"/>
    <mergeCell ref="AE43:AJ43"/>
    <mergeCell ref="BA42:BH42"/>
    <mergeCell ref="BI42:BP42"/>
    <mergeCell ref="AK41:AR41"/>
    <mergeCell ref="AS41:AZ41"/>
    <mergeCell ref="BI43:BP43"/>
    <mergeCell ref="BA41:BH41"/>
    <mergeCell ref="BI45:BP45"/>
    <mergeCell ref="AK45:AR45"/>
    <mergeCell ref="AS45:AZ45"/>
    <mergeCell ref="B46:D46"/>
    <mergeCell ref="E46:AB46"/>
    <mergeCell ref="AC46:AD46"/>
    <mergeCell ref="AE46:AJ46"/>
    <mergeCell ref="BI46:BP46"/>
    <mergeCell ref="BA44:BH44"/>
    <mergeCell ref="BI44:BP44"/>
    <mergeCell ref="BA60:BH60"/>
    <mergeCell ref="BI60:BP60"/>
    <mergeCell ref="B45:D45"/>
    <mergeCell ref="E45:AB45"/>
    <mergeCell ref="AC45:AD45"/>
    <mergeCell ref="AE45:AJ45"/>
    <mergeCell ref="BA45:BH45"/>
    <mergeCell ref="B44:D44"/>
    <mergeCell ref="AC61:AD61"/>
    <mergeCell ref="AE61:AJ61"/>
    <mergeCell ref="AK61:AR61"/>
    <mergeCell ref="AS61:AZ61"/>
    <mergeCell ref="AS46:AZ46"/>
    <mergeCell ref="BA46:BH46"/>
    <mergeCell ref="AS52:AZ52"/>
    <mergeCell ref="AE56:AJ56"/>
    <mergeCell ref="AC51:AD51"/>
    <mergeCell ref="AE51:AJ51"/>
    <mergeCell ref="BA61:BH61"/>
    <mergeCell ref="BI61:BP61"/>
    <mergeCell ref="B62:D62"/>
    <mergeCell ref="E62:AB62"/>
    <mergeCell ref="AC62:AD62"/>
    <mergeCell ref="AE62:AJ62"/>
    <mergeCell ref="BA62:BH62"/>
    <mergeCell ref="BI62:BP62"/>
    <mergeCell ref="B61:D61"/>
    <mergeCell ref="E61:AB61"/>
    <mergeCell ref="B63:D63"/>
    <mergeCell ref="E63:AB63"/>
    <mergeCell ref="AC63:AD63"/>
    <mergeCell ref="AE63:AJ63"/>
    <mergeCell ref="BA63:BH63"/>
    <mergeCell ref="B64:D64"/>
    <mergeCell ref="AK64:AR64"/>
    <mergeCell ref="AS63:AZ63"/>
    <mergeCell ref="BI63:BP63"/>
    <mergeCell ref="AK62:AR62"/>
    <mergeCell ref="AS62:AZ62"/>
    <mergeCell ref="AK63:AR63"/>
    <mergeCell ref="AC65:AD65"/>
    <mergeCell ref="AC64:AD64"/>
    <mergeCell ref="AE64:AJ64"/>
    <mergeCell ref="AS64:AZ64"/>
    <mergeCell ref="BI64:BP64"/>
    <mergeCell ref="BA64:BH64"/>
    <mergeCell ref="BI67:BP67"/>
    <mergeCell ref="BI66:BP66"/>
    <mergeCell ref="B67:D67"/>
    <mergeCell ref="AK65:AR65"/>
    <mergeCell ref="AS65:AZ65"/>
    <mergeCell ref="BA65:BH65"/>
    <mergeCell ref="BI65:BP65"/>
    <mergeCell ref="B65:D65"/>
    <mergeCell ref="E65:AB65"/>
    <mergeCell ref="E67:AB67"/>
    <mergeCell ref="AE79:AJ79"/>
    <mergeCell ref="AK79:AR79"/>
    <mergeCell ref="AS79:AZ79"/>
    <mergeCell ref="AE77:AJ77"/>
    <mergeCell ref="B66:D66"/>
    <mergeCell ref="E66:AB66"/>
    <mergeCell ref="AC66:AD66"/>
    <mergeCell ref="AE66:AJ66"/>
    <mergeCell ref="AC67:AD67"/>
    <mergeCell ref="AE67:AJ67"/>
    <mergeCell ref="AK66:AR66"/>
    <mergeCell ref="BA66:BH66"/>
    <mergeCell ref="AK67:AR67"/>
    <mergeCell ref="AE69:AJ69"/>
    <mergeCell ref="AK70:AR70"/>
    <mergeCell ref="AS66:AZ66"/>
    <mergeCell ref="AS67:AZ67"/>
    <mergeCell ref="BA67:BH67"/>
    <mergeCell ref="AK68:AR68"/>
    <mergeCell ref="BA70:BH70"/>
    <mergeCell ref="BA75:BH75"/>
    <mergeCell ref="AK76:AR76"/>
    <mergeCell ref="AS76:AZ76"/>
    <mergeCell ref="BA74:BH74"/>
    <mergeCell ref="AS73:AZ73"/>
    <mergeCell ref="AE73:AJ73"/>
    <mergeCell ref="AS74:AZ74"/>
    <mergeCell ref="AS75:AZ75"/>
    <mergeCell ref="AK74:AR74"/>
    <mergeCell ref="AK75:AR75"/>
    <mergeCell ref="B74:D74"/>
    <mergeCell ref="E74:AB74"/>
    <mergeCell ref="AC74:AD74"/>
    <mergeCell ref="AE74:AJ74"/>
    <mergeCell ref="B75:D75"/>
    <mergeCell ref="E75:AB75"/>
    <mergeCell ref="AC75:AD75"/>
    <mergeCell ref="AE75:AJ75"/>
    <mergeCell ref="B76:D76"/>
    <mergeCell ref="E76:AB76"/>
    <mergeCell ref="B78:D78"/>
    <mergeCell ref="E77:AB77"/>
    <mergeCell ref="AN161:AT161"/>
    <mergeCell ref="R107:X107"/>
    <mergeCell ref="B77:D77"/>
    <mergeCell ref="AS77:AZ77"/>
    <mergeCell ref="AC77:AD77"/>
    <mergeCell ref="AC76:AD76"/>
    <mergeCell ref="Y155:AE155"/>
    <mergeCell ref="AF155:AM155"/>
    <mergeCell ref="R158:X158"/>
    <mergeCell ref="AU162:BA162"/>
    <mergeCell ref="BB162:BH162"/>
    <mergeCell ref="AU161:BA161"/>
    <mergeCell ref="BB161:BH161"/>
    <mergeCell ref="AN156:AT156"/>
    <mergeCell ref="AU156:BA156"/>
    <mergeCell ref="BB156:BH156"/>
    <mergeCell ref="R105:X105"/>
    <mergeCell ref="Y105:AE105"/>
    <mergeCell ref="AF105:AM105"/>
    <mergeCell ref="Y154:AE154"/>
    <mergeCell ref="AF154:AM154"/>
    <mergeCell ref="K110:Q110"/>
    <mergeCell ref="AF137:AM137"/>
    <mergeCell ref="Y129:AE129"/>
    <mergeCell ref="AF129:AM129"/>
    <mergeCell ref="K118:Q118"/>
    <mergeCell ref="E112:J112"/>
    <mergeCell ref="K112:Q112"/>
    <mergeCell ref="E111:J111"/>
    <mergeCell ref="B163:D163"/>
    <mergeCell ref="E163:J163"/>
    <mergeCell ref="BI161:BP161"/>
    <mergeCell ref="B162:D162"/>
    <mergeCell ref="E162:J162"/>
    <mergeCell ref="K162:Q162"/>
    <mergeCell ref="R162:X162"/>
    <mergeCell ref="BI162:BP162"/>
    <mergeCell ref="B161:D161"/>
    <mergeCell ref="R122:X122"/>
    <mergeCell ref="AF156:AM156"/>
    <mergeCell ref="Y133:AE133"/>
    <mergeCell ref="AF133:AM133"/>
    <mergeCell ref="R133:X133"/>
    <mergeCell ref="R161:X161"/>
    <mergeCell ref="Y161:AE161"/>
    <mergeCell ref="AF161:AM161"/>
    <mergeCell ref="K117:Q117"/>
    <mergeCell ref="K116:Q116"/>
    <mergeCell ref="E116:J116"/>
    <mergeCell ref="Y162:AE162"/>
    <mergeCell ref="AF162:AM162"/>
    <mergeCell ref="AN162:AT162"/>
    <mergeCell ref="Y158:AE158"/>
    <mergeCell ref="Y157:AE157"/>
    <mergeCell ref="Y131:AE131"/>
    <mergeCell ref="AF131:AM131"/>
    <mergeCell ref="B113:D113"/>
    <mergeCell ref="E113:J113"/>
    <mergeCell ref="K113:Q113"/>
    <mergeCell ref="B116:D116"/>
    <mergeCell ref="B115:D115"/>
    <mergeCell ref="E115:J115"/>
    <mergeCell ref="Y107:AE107"/>
    <mergeCell ref="AF107:AM107"/>
    <mergeCell ref="B110:D110"/>
    <mergeCell ref="E110:J110"/>
    <mergeCell ref="K115:Q115"/>
    <mergeCell ref="B114:D114"/>
    <mergeCell ref="E114:J114"/>
    <mergeCell ref="B112:D112"/>
    <mergeCell ref="B111:D111"/>
    <mergeCell ref="K114:Q114"/>
    <mergeCell ref="K104:Q104"/>
    <mergeCell ref="B107:D107"/>
    <mergeCell ref="E105:J105"/>
    <mergeCell ref="K105:Q105"/>
    <mergeCell ref="E106:J106"/>
    <mergeCell ref="K106:Q106"/>
    <mergeCell ref="B117:D117"/>
    <mergeCell ref="AF128:AM128"/>
    <mergeCell ref="R127:X127"/>
    <mergeCell ref="B131:D131"/>
    <mergeCell ref="B120:D120"/>
    <mergeCell ref="E120:J120"/>
    <mergeCell ref="E125:J125"/>
    <mergeCell ref="E130:J130"/>
    <mergeCell ref="E117:J117"/>
    <mergeCell ref="E119:J119"/>
    <mergeCell ref="B135:D135"/>
    <mergeCell ref="E135:J135"/>
    <mergeCell ref="K135:Q135"/>
    <mergeCell ref="R135:X135"/>
    <mergeCell ref="AN134:AT134"/>
    <mergeCell ref="AU134:BA134"/>
    <mergeCell ref="E134:J134"/>
    <mergeCell ref="K134:Q134"/>
    <mergeCell ref="B134:D134"/>
    <mergeCell ref="B136:D136"/>
    <mergeCell ref="E136:J136"/>
    <mergeCell ref="K136:Q136"/>
    <mergeCell ref="R136:X136"/>
    <mergeCell ref="Y136:AE136"/>
    <mergeCell ref="Y127:AE127"/>
    <mergeCell ref="B128:D128"/>
    <mergeCell ref="E128:J128"/>
    <mergeCell ref="B129:D129"/>
    <mergeCell ref="B130:D130"/>
    <mergeCell ref="AF136:AM136"/>
    <mergeCell ref="Y135:AE135"/>
    <mergeCell ref="AF135:AM135"/>
    <mergeCell ref="AU133:BA133"/>
    <mergeCell ref="AU131:BA131"/>
    <mergeCell ref="Y134:AE134"/>
    <mergeCell ref="AF134:AM134"/>
    <mergeCell ref="AU136:BA136"/>
    <mergeCell ref="Y130:AE130"/>
    <mergeCell ref="AU128:BA128"/>
    <mergeCell ref="BI136:BP136"/>
    <mergeCell ref="BI126:BP126"/>
    <mergeCell ref="Y128:AE128"/>
    <mergeCell ref="BB127:BH127"/>
    <mergeCell ref="BB128:BH128"/>
    <mergeCell ref="BI128:BP128"/>
    <mergeCell ref="AN128:AT128"/>
    <mergeCell ref="AN126:AT126"/>
    <mergeCell ref="B126:D126"/>
    <mergeCell ref="E126:J126"/>
    <mergeCell ref="K126:Q126"/>
    <mergeCell ref="R126:X126"/>
    <mergeCell ref="Y126:AE126"/>
    <mergeCell ref="AF126:AM126"/>
    <mergeCell ref="BB137:BH137"/>
    <mergeCell ref="BI137:BP137"/>
    <mergeCell ref="BB135:BH135"/>
    <mergeCell ref="BI135:BP135"/>
    <mergeCell ref="BB136:BH136"/>
    <mergeCell ref="BB126:BH126"/>
    <mergeCell ref="BI130:BP130"/>
    <mergeCell ref="K129:Q129"/>
    <mergeCell ref="R129:X129"/>
    <mergeCell ref="K128:Q128"/>
    <mergeCell ref="R128:X128"/>
    <mergeCell ref="AF127:AM127"/>
    <mergeCell ref="AN127:AT127"/>
    <mergeCell ref="AN129:AT129"/>
    <mergeCell ref="AU129:BA129"/>
    <mergeCell ref="K127:Q127"/>
    <mergeCell ref="BB129:BH129"/>
    <mergeCell ref="BI129:BP129"/>
    <mergeCell ref="E131:J131"/>
    <mergeCell ref="K131:Q131"/>
    <mergeCell ref="R131:X131"/>
    <mergeCell ref="K130:Q130"/>
    <mergeCell ref="R130:X130"/>
    <mergeCell ref="BB130:BH130"/>
    <mergeCell ref="E129:J129"/>
    <mergeCell ref="AN130:AT130"/>
    <mergeCell ref="AU130:BA130"/>
    <mergeCell ref="B140:D140"/>
    <mergeCell ref="E140:J140"/>
    <mergeCell ref="AN137:AT137"/>
    <mergeCell ref="AU137:BA137"/>
    <mergeCell ref="AN135:AT135"/>
    <mergeCell ref="AU135:BA135"/>
    <mergeCell ref="AN136:AT136"/>
    <mergeCell ref="Y138:AE138"/>
    <mergeCell ref="AF138:AM138"/>
    <mergeCell ref="AN141:AT141"/>
    <mergeCell ref="AU141:BA141"/>
    <mergeCell ref="B147:D147"/>
    <mergeCell ref="E147:J147"/>
    <mergeCell ref="K147:Q147"/>
    <mergeCell ref="R147:X147"/>
    <mergeCell ref="AF141:AM141"/>
    <mergeCell ref="K141:Q141"/>
    <mergeCell ref="Y141:AE141"/>
    <mergeCell ref="BB131:BH131"/>
    <mergeCell ref="BI131:BP131"/>
    <mergeCell ref="K148:Q148"/>
    <mergeCell ref="R148:X148"/>
    <mergeCell ref="Y148:AE148"/>
    <mergeCell ref="AF148:AM148"/>
    <mergeCell ref="AN147:AT147"/>
    <mergeCell ref="AU147:BA147"/>
    <mergeCell ref="BB147:BH147"/>
    <mergeCell ref="BI147:BP147"/>
    <mergeCell ref="B148:D148"/>
    <mergeCell ref="E148:J148"/>
    <mergeCell ref="AN148:AT148"/>
    <mergeCell ref="AU148:BA148"/>
    <mergeCell ref="AN149:AT149"/>
    <mergeCell ref="AU149:BA149"/>
    <mergeCell ref="BB149:BH149"/>
    <mergeCell ref="Y149:AE149"/>
    <mergeCell ref="AF149:AM149"/>
    <mergeCell ref="B150:D150"/>
    <mergeCell ref="E150:J150"/>
    <mergeCell ref="K150:Q150"/>
    <mergeCell ref="R150:X150"/>
    <mergeCell ref="AN150:AT150"/>
    <mergeCell ref="AU150:BA150"/>
    <mergeCell ref="B151:D151"/>
    <mergeCell ref="E151:J151"/>
    <mergeCell ref="K151:Q151"/>
    <mergeCell ref="R151:X151"/>
    <mergeCell ref="Y151:AE151"/>
    <mergeCell ref="AF151:AM151"/>
    <mergeCell ref="B152:D152"/>
    <mergeCell ref="E152:J152"/>
    <mergeCell ref="K152:Q152"/>
    <mergeCell ref="R152:X152"/>
    <mergeCell ref="Y152:AE152"/>
    <mergeCell ref="AF152:AM152"/>
    <mergeCell ref="AN151:AT151"/>
    <mergeCell ref="AU151:BA151"/>
    <mergeCell ref="AN152:AT152"/>
    <mergeCell ref="AU152:BA152"/>
    <mergeCell ref="BB151:BH151"/>
    <mergeCell ref="BI151:BP151"/>
    <mergeCell ref="AN153:AT153"/>
    <mergeCell ref="AU153:BA153"/>
    <mergeCell ref="B153:D153"/>
    <mergeCell ref="E153:J153"/>
    <mergeCell ref="K153:Q153"/>
    <mergeCell ref="R153:X153"/>
    <mergeCell ref="Y153:AE153"/>
    <mergeCell ref="AF153:AM153"/>
    <mergeCell ref="BB140:BH140"/>
    <mergeCell ref="BI140:BP140"/>
    <mergeCell ref="K140:Q140"/>
    <mergeCell ref="R140:X140"/>
    <mergeCell ref="Y140:AE140"/>
    <mergeCell ref="AF140:AM140"/>
    <mergeCell ref="AU140:BA140"/>
    <mergeCell ref="AN140:AT140"/>
    <mergeCell ref="BB143:BH143"/>
    <mergeCell ref="BI143:BP143"/>
    <mergeCell ref="BB141:BH141"/>
    <mergeCell ref="BI141:BP141"/>
    <mergeCell ref="BB142:BH142"/>
    <mergeCell ref="BI142:BP142"/>
    <mergeCell ref="BB153:BH153"/>
    <mergeCell ref="BI153:BP153"/>
    <mergeCell ref="BB144:BH144"/>
    <mergeCell ref="BI144:BP144"/>
    <mergeCell ref="BB145:BH145"/>
    <mergeCell ref="BI145:BP145"/>
    <mergeCell ref="BB152:BH152"/>
    <mergeCell ref="BI152:BP152"/>
    <mergeCell ref="BB146:BH146"/>
    <mergeCell ref="BI146:BP146"/>
    <mergeCell ref="B141:D141"/>
    <mergeCell ref="E141:J141"/>
    <mergeCell ref="AN142:AT142"/>
    <mergeCell ref="AU142:BA142"/>
    <mergeCell ref="Y142:AE142"/>
    <mergeCell ref="AF142:AM142"/>
    <mergeCell ref="B142:D142"/>
    <mergeCell ref="E142:J142"/>
    <mergeCell ref="K142:Q142"/>
    <mergeCell ref="R142:X142"/>
    <mergeCell ref="B143:D143"/>
    <mergeCell ref="E143:J143"/>
    <mergeCell ref="B144:D144"/>
    <mergeCell ref="E144:J144"/>
    <mergeCell ref="K143:Q143"/>
    <mergeCell ref="R143:X143"/>
    <mergeCell ref="K144:Q144"/>
    <mergeCell ref="R144:X144"/>
    <mergeCell ref="AN143:AT143"/>
    <mergeCell ref="AU143:BA143"/>
    <mergeCell ref="AN144:AT144"/>
    <mergeCell ref="AU144:BA144"/>
    <mergeCell ref="Y144:AE144"/>
    <mergeCell ref="AF144:AM144"/>
    <mergeCell ref="Y143:AE143"/>
    <mergeCell ref="AF143:AM143"/>
    <mergeCell ref="AN146:AT146"/>
    <mergeCell ref="AU146:BA146"/>
    <mergeCell ref="B145:D145"/>
    <mergeCell ref="E145:J145"/>
    <mergeCell ref="K145:Q145"/>
    <mergeCell ref="R145:X145"/>
    <mergeCell ref="Y145:AE145"/>
    <mergeCell ref="AF145:AM145"/>
    <mergeCell ref="AN145:AT145"/>
    <mergeCell ref="AU145:BA145"/>
    <mergeCell ref="Y146:AE146"/>
    <mergeCell ref="AF146:AM146"/>
    <mergeCell ref="B146:D146"/>
    <mergeCell ref="E146:J146"/>
    <mergeCell ref="K146:Q146"/>
    <mergeCell ref="R146:X146"/>
  </mergeCells>
  <printOptions horizontalCentered="1"/>
  <pageMargins left="0.6692913385826772" right="0.3937007874015748" top="0.48" bottom="0.2362204724409449" header="0" footer="0"/>
  <pageSetup fitToHeight="2" horizontalDpi="300" verticalDpi="300" orientation="landscape" paperSize="9" scale="76" r:id="rId1"/>
  <rowBreaks count="2" manualBreakCount="2">
    <brk id="85" min="1" max="67" man="1"/>
    <brk id="171" min="1" max="6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91"/>
  <sheetViews>
    <sheetView showGridLines="0" showZeros="0" tabSelected="1" view="pageBreakPreview" zoomScale="65" zoomScaleNormal="60" zoomScaleSheetLayoutView="65" zoomScalePageLayoutView="0" workbookViewId="0" topLeftCell="A10">
      <selection activeCell="AM32" sqref="AM32:AQ32"/>
    </sheetView>
  </sheetViews>
  <sheetFormatPr defaultColWidth="11.421875" defaultRowHeight="12.75"/>
  <cols>
    <col min="1" max="5" width="2.7109375" style="11" customWidth="1"/>
    <col min="6" max="6" width="2.7109375" style="12" customWidth="1"/>
    <col min="7" max="7" width="2.7109375" style="13" customWidth="1"/>
    <col min="8" max="73" width="2.7109375" style="11" customWidth="1"/>
    <col min="74" max="16384" width="11.421875" style="11" customWidth="1"/>
  </cols>
  <sheetData>
    <row r="1" spans="6:7" ht="12">
      <c r="F1" s="11"/>
      <c r="G1" s="11"/>
    </row>
    <row r="2" spans="2:28" ht="19.5" customHeight="1">
      <c r="B2" s="353" t="s">
        <v>27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</row>
    <row r="3" spans="2:21" ht="19.5" customHeight="1">
      <c r="B3" s="18"/>
      <c r="C3" s="19"/>
      <c r="D3" s="20"/>
      <c r="E3" s="21"/>
      <c r="F3" s="22"/>
      <c r="G3" s="2"/>
      <c r="H3" s="23"/>
      <c r="I3" s="24"/>
      <c r="J3" s="25"/>
      <c r="K3" s="26"/>
      <c r="L3" s="26"/>
      <c r="M3" s="27"/>
      <c r="N3" s="27"/>
      <c r="O3" s="27"/>
      <c r="P3" s="27"/>
      <c r="Q3" s="27"/>
      <c r="R3" s="28"/>
      <c r="S3" s="28"/>
      <c r="T3" s="1"/>
      <c r="U3" s="1"/>
    </row>
    <row r="4" spans="2:73" ht="18" customHeight="1">
      <c r="B4" s="368" t="s">
        <v>5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75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7"/>
      <c r="AE4" s="386" t="s">
        <v>49</v>
      </c>
      <c r="AF4" s="387"/>
      <c r="AG4" s="387"/>
      <c r="AH4" s="387"/>
      <c r="AI4" s="387"/>
      <c r="AJ4" s="387"/>
      <c r="AK4" s="387"/>
      <c r="AL4" s="387"/>
      <c r="AM4" s="387"/>
      <c r="AN4" s="387"/>
      <c r="AO4" s="387"/>
      <c r="AP4" s="387"/>
      <c r="AQ4" s="387"/>
      <c r="AR4" s="387"/>
      <c r="AS4" s="387"/>
      <c r="AT4" s="388">
        <v>32555.7</v>
      </c>
      <c r="AU4" s="389"/>
      <c r="AV4" s="389"/>
      <c r="AW4" s="389"/>
      <c r="AX4" s="389"/>
      <c r="AY4" s="389"/>
      <c r="AZ4" s="389"/>
      <c r="BA4" s="390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7"/>
    </row>
    <row r="5" spans="2:73" ht="12.75" customHeight="1">
      <c r="B5" s="370" t="s">
        <v>4</v>
      </c>
      <c r="C5" s="371"/>
      <c r="D5" s="372"/>
      <c r="E5" s="372"/>
      <c r="F5" s="372"/>
      <c r="G5" s="372"/>
      <c r="H5" s="372"/>
      <c r="I5" s="372"/>
      <c r="J5" s="372"/>
      <c r="K5" s="372"/>
      <c r="L5" s="372"/>
      <c r="M5" s="358" t="s">
        <v>150</v>
      </c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60"/>
      <c r="AE5" s="39"/>
      <c r="AF5" s="40"/>
      <c r="AG5" s="40"/>
      <c r="AH5" s="40"/>
      <c r="AI5" s="40"/>
      <c r="AJ5" s="40"/>
      <c r="AK5" s="40"/>
      <c r="AL5" s="40"/>
      <c r="AM5" s="40"/>
      <c r="AN5" s="36"/>
      <c r="AO5" s="40"/>
      <c r="AP5" s="40"/>
      <c r="AQ5" s="40"/>
      <c r="AR5" s="40"/>
      <c r="AS5" s="40"/>
      <c r="AT5" s="1"/>
      <c r="AU5" s="1"/>
      <c r="AV5" s="1"/>
      <c r="AW5" s="1"/>
      <c r="AX5" s="1"/>
      <c r="AY5" s="1"/>
      <c r="AZ5" s="1"/>
      <c r="BA5" s="9"/>
      <c r="BB5" s="1"/>
      <c r="BC5" s="422" t="s">
        <v>134</v>
      </c>
      <c r="BD5" s="372"/>
      <c r="BE5" s="372"/>
      <c r="BF5" s="372"/>
      <c r="BG5" s="372"/>
      <c r="BH5" s="372"/>
      <c r="BI5" s="372"/>
      <c r="BJ5" s="372"/>
      <c r="BK5" s="297"/>
      <c r="BL5" s="298"/>
      <c r="BM5" s="298"/>
      <c r="BN5" s="298"/>
      <c r="BO5" s="298"/>
      <c r="BP5" s="298"/>
      <c r="BQ5" s="298"/>
      <c r="BR5" s="298"/>
      <c r="BS5" s="298"/>
      <c r="BT5" s="298"/>
      <c r="BU5" s="299"/>
    </row>
    <row r="6" spans="2:73" ht="12.75" customHeight="1">
      <c r="B6" s="370" t="s">
        <v>6</v>
      </c>
      <c r="C6" s="371"/>
      <c r="D6" s="372"/>
      <c r="E6" s="372"/>
      <c r="F6" s="372"/>
      <c r="G6" s="372"/>
      <c r="H6" s="372"/>
      <c r="I6" s="372"/>
      <c r="J6" s="372"/>
      <c r="K6" s="372"/>
      <c r="L6" s="372"/>
      <c r="M6" s="361" t="str">
        <f>QCI!C11</f>
        <v>PREFEITURA MUNICIPAL DE JAPIRA</v>
      </c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60"/>
      <c r="AE6" s="373" t="s">
        <v>50</v>
      </c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88"/>
      <c r="AU6" s="389"/>
      <c r="AV6" s="389"/>
      <c r="AW6" s="389"/>
      <c r="AX6" s="389"/>
      <c r="AY6" s="389"/>
      <c r="AZ6" s="389"/>
      <c r="BA6" s="390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9"/>
    </row>
    <row r="7" spans="2:73" ht="12.75" customHeight="1">
      <c r="B7" s="385" t="s">
        <v>7</v>
      </c>
      <c r="C7" s="371"/>
      <c r="D7" s="372"/>
      <c r="E7" s="372"/>
      <c r="F7" s="372"/>
      <c r="G7" s="372"/>
      <c r="H7" s="372"/>
      <c r="I7" s="372"/>
      <c r="J7" s="372"/>
      <c r="K7" s="372"/>
      <c r="L7" s="372"/>
      <c r="M7" s="361" t="str">
        <f>QCI!C11</f>
        <v>PREFEITURA MUNICIPAL DE JAPIRA</v>
      </c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60"/>
      <c r="AE7" s="39"/>
      <c r="AF7" s="40"/>
      <c r="AG7" s="40"/>
      <c r="AH7" s="40"/>
      <c r="AI7" s="40"/>
      <c r="AJ7" s="40"/>
      <c r="AK7" s="40"/>
      <c r="AL7" s="40"/>
      <c r="AM7" s="40"/>
      <c r="AN7" s="36"/>
      <c r="AO7" s="40"/>
      <c r="AP7" s="40"/>
      <c r="AQ7" s="40"/>
      <c r="AR7" s="40"/>
      <c r="AS7" s="40"/>
      <c r="AT7" s="1"/>
      <c r="AU7" s="1"/>
      <c r="AV7" s="1"/>
      <c r="AW7" s="1"/>
      <c r="AX7" s="1"/>
      <c r="AY7" s="1"/>
      <c r="AZ7" s="1"/>
      <c r="BA7" s="9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9"/>
    </row>
    <row r="8" spans="2:73" ht="12.75" customHeight="1">
      <c r="B8" s="385" t="s">
        <v>8</v>
      </c>
      <c r="C8" s="371"/>
      <c r="D8" s="372"/>
      <c r="E8" s="372"/>
      <c r="F8" s="372"/>
      <c r="G8" s="372"/>
      <c r="H8" s="372"/>
      <c r="I8" s="372"/>
      <c r="J8" s="372"/>
      <c r="K8" s="372"/>
      <c r="L8" s="372"/>
      <c r="M8" s="350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2"/>
      <c r="AE8" s="373" t="s">
        <v>51</v>
      </c>
      <c r="AF8" s="374"/>
      <c r="AG8" s="374"/>
      <c r="AH8" s="374"/>
      <c r="AI8" s="374"/>
      <c r="AJ8" s="374"/>
      <c r="AK8" s="374"/>
      <c r="AL8" s="374"/>
      <c r="AM8" s="374"/>
      <c r="AN8" s="374"/>
      <c r="AO8" s="382" t="s">
        <v>29</v>
      </c>
      <c r="AP8" s="374"/>
      <c r="AQ8" s="374"/>
      <c r="AR8" s="374"/>
      <c r="AS8" s="374"/>
      <c r="AT8" s="425">
        <v>32555.7</v>
      </c>
      <c r="AU8" s="426"/>
      <c r="AV8" s="426"/>
      <c r="AW8" s="426"/>
      <c r="AX8" s="426"/>
      <c r="AY8" s="426"/>
      <c r="AZ8" s="426"/>
      <c r="BA8" s="427"/>
      <c r="BB8" s="1"/>
      <c r="BC8" s="41"/>
      <c r="BD8" s="227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1"/>
      <c r="BQ8" s="1"/>
      <c r="BR8" s="1"/>
      <c r="BS8" s="1"/>
      <c r="BT8" s="1"/>
      <c r="BU8" s="9"/>
    </row>
    <row r="9" spans="2:73" ht="18" customHeight="1">
      <c r="B9" s="348" t="s">
        <v>9</v>
      </c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 t="str">
        <f>QCI!F78</f>
        <v>José Manuel de Carvalho</v>
      </c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2"/>
      <c r="AE9" s="42"/>
      <c r="AF9" s="43"/>
      <c r="AG9" s="43"/>
      <c r="AH9" s="43"/>
      <c r="AI9" s="43"/>
      <c r="AJ9" s="43"/>
      <c r="AK9" s="43"/>
      <c r="AL9" s="43"/>
      <c r="AM9" s="43"/>
      <c r="AN9" s="43"/>
      <c r="AO9" s="383" t="s">
        <v>28</v>
      </c>
      <c r="AP9" s="384"/>
      <c r="AQ9" s="384"/>
      <c r="AR9" s="384"/>
      <c r="AS9" s="384"/>
      <c r="AT9" s="411"/>
      <c r="AU9" s="412"/>
      <c r="AV9" s="412"/>
      <c r="AW9" s="412"/>
      <c r="AX9" s="412"/>
      <c r="AY9" s="412"/>
      <c r="AZ9" s="412"/>
      <c r="BA9" s="41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9"/>
    </row>
    <row r="10" spans="2:73" ht="3.75" customHeight="1" thickBot="1">
      <c r="B10" s="44"/>
      <c r="C10" s="1"/>
      <c r="D10" s="1"/>
      <c r="E10" s="1"/>
      <c r="F10" s="45"/>
      <c r="G10" s="3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46"/>
      <c r="AF10" s="46"/>
      <c r="AG10" s="4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46"/>
    </row>
    <row r="11" spans="2:73" ht="12.75" customHeight="1">
      <c r="B11" s="362" t="s">
        <v>1</v>
      </c>
      <c r="C11" s="363"/>
      <c r="D11" s="364"/>
      <c r="E11" s="378" t="s">
        <v>17</v>
      </c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70"/>
      <c r="Y11" s="355" t="s">
        <v>31</v>
      </c>
      <c r="Z11" s="356"/>
      <c r="AA11" s="356"/>
      <c r="AB11" s="356"/>
      <c r="AC11" s="356"/>
      <c r="AD11" s="357"/>
      <c r="AE11" s="324" t="s">
        <v>32</v>
      </c>
      <c r="AF11" s="325"/>
      <c r="AG11" s="326"/>
      <c r="AH11" s="324" t="s">
        <v>43</v>
      </c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424"/>
    </row>
    <row r="12" spans="2:73" ht="12.75" customHeight="1">
      <c r="B12" s="365"/>
      <c r="C12" s="366"/>
      <c r="D12" s="367"/>
      <c r="E12" s="380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71"/>
      <c r="Y12" s="419" t="s">
        <v>34</v>
      </c>
      <c r="Z12" s="420"/>
      <c r="AA12" s="420"/>
      <c r="AB12" s="420"/>
      <c r="AC12" s="420"/>
      <c r="AD12" s="421"/>
      <c r="AE12" s="327" t="s">
        <v>33</v>
      </c>
      <c r="AF12" s="328"/>
      <c r="AG12" s="329"/>
      <c r="AH12" s="414" t="s">
        <v>35</v>
      </c>
      <c r="AI12" s="415"/>
      <c r="AJ12" s="415"/>
      <c r="AK12" s="415"/>
      <c r="AL12" s="416"/>
      <c r="AM12" s="414" t="s">
        <v>36</v>
      </c>
      <c r="AN12" s="417"/>
      <c r="AO12" s="417"/>
      <c r="AP12" s="417"/>
      <c r="AQ12" s="418"/>
      <c r="AR12" s="414" t="s">
        <v>37</v>
      </c>
      <c r="AS12" s="417"/>
      <c r="AT12" s="417"/>
      <c r="AU12" s="417"/>
      <c r="AV12" s="418"/>
      <c r="AW12" s="414" t="s">
        <v>38</v>
      </c>
      <c r="AX12" s="417"/>
      <c r="AY12" s="417"/>
      <c r="AZ12" s="417"/>
      <c r="BA12" s="418"/>
      <c r="BB12" s="414" t="s">
        <v>39</v>
      </c>
      <c r="BC12" s="417"/>
      <c r="BD12" s="417"/>
      <c r="BE12" s="417"/>
      <c r="BF12" s="418"/>
      <c r="BG12" s="414" t="s">
        <v>40</v>
      </c>
      <c r="BH12" s="417"/>
      <c r="BI12" s="417"/>
      <c r="BJ12" s="417"/>
      <c r="BK12" s="418"/>
      <c r="BL12" s="414" t="s">
        <v>41</v>
      </c>
      <c r="BM12" s="417"/>
      <c r="BN12" s="417"/>
      <c r="BO12" s="417"/>
      <c r="BP12" s="418"/>
      <c r="BQ12" s="414" t="s">
        <v>42</v>
      </c>
      <c r="BR12" s="417"/>
      <c r="BS12" s="417"/>
      <c r="BT12" s="417"/>
      <c r="BU12" s="423"/>
    </row>
    <row r="13" spans="2:73" ht="12.75" customHeight="1">
      <c r="B13" s="307" t="str">
        <f>QCI!C20</f>
        <v>A</v>
      </c>
      <c r="C13" s="308"/>
      <c r="D13" s="309"/>
      <c r="E13" s="316" t="str">
        <f>QCI!E20</f>
        <v>REFORMA DO CEMITERIO MUNICIPAL</v>
      </c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8"/>
      <c r="Y13" s="310">
        <f>QCI!AJ20</f>
        <v>0</v>
      </c>
      <c r="Z13" s="322"/>
      <c r="AA13" s="322"/>
      <c r="AB13" s="322"/>
      <c r="AC13" s="322"/>
      <c r="AD13" s="323"/>
      <c r="AE13" s="313">
        <f aca="true" t="shared" si="0" ref="AE13:AE45">IF($Y$82=0,0,Y13/Y$82*100)</f>
        <v>0</v>
      </c>
      <c r="AF13" s="314"/>
      <c r="AG13" s="315"/>
      <c r="AH13" s="302"/>
      <c r="AI13" s="303"/>
      <c r="AJ13" s="303"/>
      <c r="AK13" s="303"/>
      <c r="AL13" s="304"/>
      <c r="AM13" s="302"/>
      <c r="AN13" s="303"/>
      <c r="AO13" s="303"/>
      <c r="AP13" s="303"/>
      <c r="AQ13" s="304"/>
      <c r="AR13" s="302"/>
      <c r="AS13" s="303"/>
      <c r="AT13" s="303"/>
      <c r="AU13" s="303"/>
      <c r="AV13" s="304"/>
      <c r="AW13" s="302"/>
      <c r="AX13" s="303"/>
      <c r="AY13" s="303"/>
      <c r="AZ13" s="303"/>
      <c r="BA13" s="304"/>
      <c r="BB13" s="302"/>
      <c r="BC13" s="303"/>
      <c r="BD13" s="303"/>
      <c r="BE13" s="303"/>
      <c r="BF13" s="304"/>
      <c r="BG13" s="302"/>
      <c r="BH13" s="303"/>
      <c r="BI13" s="303"/>
      <c r="BJ13" s="303"/>
      <c r="BK13" s="304"/>
      <c r="BL13" s="302"/>
      <c r="BM13" s="303"/>
      <c r="BN13" s="303"/>
      <c r="BO13" s="303"/>
      <c r="BP13" s="304"/>
      <c r="BQ13" s="302"/>
      <c r="BR13" s="303"/>
      <c r="BS13" s="303"/>
      <c r="BT13" s="303"/>
      <c r="BU13" s="428"/>
    </row>
    <row r="14" spans="2:73" ht="12.75" customHeight="1">
      <c r="B14" s="307">
        <f>QCI!C21</f>
        <v>1</v>
      </c>
      <c r="C14" s="308"/>
      <c r="D14" s="309"/>
      <c r="E14" s="316" t="str">
        <f>QCI!E21</f>
        <v>FUNDAÇÃO E INFRAESTRUTURA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8"/>
      <c r="Y14" s="310">
        <f>QCI!AJ21</f>
        <v>2143.09</v>
      </c>
      <c r="Z14" s="311"/>
      <c r="AA14" s="311"/>
      <c r="AB14" s="311"/>
      <c r="AC14" s="311"/>
      <c r="AD14" s="312"/>
      <c r="AE14" s="313">
        <f t="shared" si="0"/>
        <v>6.583447763165576</v>
      </c>
      <c r="AF14" s="314"/>
      <c r="AG14" s="315"/>
      <c r="AH14" s="302">
        <v>100</v>
      </c>
      <c r="AI14" s="303"/>
      <c r="AJ14" s="303"/>
      <c r="AK14" s="303"/>
      <c r="AL14" s="304"/>
      <c r="AM14" s="302"/>
      <c r="AN14" s="303"/>
      <c r="AO14" s="303"/>
      <c r="AP14" s="303"/>
      <c r="AQ14" s="304"/>
      <c r="AR14" s="302"/>
      <c r="AS14" s="303"/>
      <c r="AT14" s="303"/>
      <c r="AU14" s="303"/>
      <c r="AV14" s="304"/>
      <c r="AW14" s="302"/>
      <c r="AX14" s="303"/>
      <c r="AY14" s="303"/>
      <c r="AZ14" s="303"/>
      <c r="BA14" s="304"/>
      <c r="BB14" s="302"/>
      <c r="BC14" s="303"/>
      <c r="BD14" s="303"/>
      <c r="BE14" s="303"/>
      <c r="BF14" s="304"/>
      <c r="BG14" s="302"/>
      <c r="BH14" s="303"/>
      <c r="BI14" s="303"/>
      <c r="BJ14" s="303"/>
      <c r="BK14" s="304"/>
      <c r="BL14" s="302"/>
      <c r="BM14" s="303"/>
      <c r="BN14" s="303"/>
      <c r="BO14" s="303"/>
      <c r="BP14" s="304"/>
      <c r="BQ14" s="302"/>
      <c r="BR14" s="305"/>
      <c r="BS14" s="305"/>
      <c r="BT14" s="305"/>
      <c r="BU14" s="306"/>
    </row>
    <row r="15" spans="2:73" ht="12.75" customHeight="1">
      <c r="B15" s="307">
        <f>QCI!C22</f>
        <v>2</v>
      </c>
      <c r="C15" s="308"/>
      <c r="D15" s="309"/>
      <c r="E15" s="316" t="str">
        <f>QCI!E22</f>
        <v>SUPERESTRUTURA DE CONCRETO</v>
      </c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8"/>
      <c r="Y15" s="310">
        <f>QCI!AJ22</f>
        <v>1947.21</v>
      </c>
      <c r="Z15" s="311"/>
      <c r="AA15" s="311"/>
      <c r="AB15" s="311"/>
      <c r="AC15" s="311"/>
      <c r="AD15" s="312"/>
      <c r="AE15" s="313">
        <f>IF($Y$82=0,0,Y15/Y$82*100)</f>
        <v>5.981715802375841</v>
      </c>
      <c r="AF15" s="314"/>
      <c r="AG15" s="315"/>
      <c r="AH15" s="302">
        <v>100</v>
      </c>
      <c r="AI15" s="303"/>
      <c r="AJ15" s="303"/>
      <c r="AK15" s="303"/>
      <c r="AL15" s="304"/>
      <c r="AM15" s="302"/>
      <c r="AN15" s="303"/>
      <c r="AO15" s="303"/>
      <c r="AP15" s="303"/>
      <c r="AQ15" s="304"/>
      <c r="AR15" s="302"/>
      <c r="AS15" s="303"/>
      <c r="AT15" s="303"/>
      <c r="AU15" s="303"/>
      <c r="AV15" s="304"/>
      <c r="AW15" s="302"/>
      <c r="AX15" s="303"/>
      <c r="AY15" s="303"/>
      <c r="AZ15" s="303"/>
      <c r="BA15" s="304"/>
      <c r="BB15" s="302"/>
      <c r="BC15" s="303"/>
      <c r="BD15" s="303"/>
      <c r="BE15" s="303"/>
      <c r="BF15" s="304"/>
      <c r="BG15" s="302"/>
      <c r="BH15" s="303"/>
      <c r="BI15" s="303"/>
      <c r="BJ15" s="303"/>
      <c r="BK15" s="304"/>
      <c r="BL15" s="302"/>
      <c r="BM15" s="303"/>
      <c r="BN15" s="303"/>
      <c r="BO15" s="303"/>
      <c r="BP15" s="304"/>
      <c r="BQ15" s="302"/>
      <c r="BR15" s="305"/>
      <c r="BS15" s="305"/>
      <c r="BT15" s="305"/>
      <c r="BU15" s="306"/>
    </row>
    <row r="16" spans="2:73" ht="12.75" customHeight="1">
      <c r="B16" s="307">
        <f>QCI!C23</f>
        <v>3</v>
      </c>
      <c r="C16" s="308"/>
      <c r="D16" s="309"/>
      <c r="E16" s="316" t="str">
        <f>QCI!E23</f>
        <v>COBERTURA</v>
      </c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8"/>
      <c r="Y16" s="310">
        <f>QCI!AJ23</f>
        <v>747.09</v>
      </c>
      <c r="Z16" s="311"/>
      <c r="AA16" s="311"/>
      <c r="AB16" s="311"/>
      <c r="AC16" s="311"/>
      <c r="AD16" s="312"/>
      <c r="AE16" s="313">
        <f t="shared" si="0"/>
        <v>2.295017003197892</v>
      </c>
      <c r="AF16" s="314"/>
      <c r="AG16" s="315"/>
      <c r="AH16" s="302">
        <v>40</v>
      </c>
      <c r="AI16" s="303"/>
      <c r="AJ16" s="303"/>
      <c r="AK16" s="303"/>
      <c r="AL16" s="304"/>
      <c r="AM16" s="302">
        <v>60</v>
      </c>
      <c r="AN16" s="303"/>
      <c r="AO16" s="303"/>
      <c r="AP16" s="303"/>
      <c r="AQ16" s="304"/>
      <c r="AR16" s="302"/>
      <c r="AS16" s="303"/>
      <c r="AT16" s="303"/>
      <c r="AU16" s="303"/>
      <c r="AV16" s="304"/>
      <c r="AW16" s="302"/>
      <c r="AX16" s="303"/>
      <c r="AY16" s="303"/>
      <c r="AZ16" s="303"/>
      <c r="BA16" s="304"/>
      <c r="BB16" s="302"/>
      <c r="BC16" s="303"/>
      <c r="BD16" s="303"/>
      <c r="BE16" s="303"/>
      <c r="BF16" s="304"/>
      <c r="BG16" s="302"/>
      <c r="BH16" s="303"/>
      <c r="BI16" s="303"/>
      <c r="BJ16" s="303"/>
      <c r="BK16" s="304"/>
      <c r="BL16" s="302"/>
      <c r="BM16" s="303"/>
      <c r="BN16" s="303"/>
      <c r="BO16" s="303"/>
      <c r="BP16" s="304"/>
      <c r="BQ16" s="302"/>
      <c r="BR16" s="305"/>
      <c r="BS16" s="305"/>
      <c r="BT16" s="305"/>
      <c r="BU16" s="306"/>
    </row>
    <row r="17" spans="2:73" ht="12.75" customHeight="1">
      <c r="B17" s="307">
        <f>QCI!C24</f>
        <v>4</v>
      </c>
      <c r="C17" s="308"/>
      <c r="D17" s="309"/>
      <c r="E17" s="316" t="str">
        <f>QCI!E24</f>
        <v>INSTALAÇÃO HIDROSANITARIA</v>
      </c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8"/>
      <c r="Y17" s="310">
        <f>QCI!AJ24</f>
        <v>1039.27</v>
      </c>
      <c r="Z17" s="311"/>
      <c r="AA17" s="311"/>
      <c r="AB17" s="311"/>
      <c r="AC17" s="311"/>
      <c r="AD17" s="312"/>
      <c r="AE17" s="313">
        <f t="shared" si="0"/>
        <v>3.1925769598220737</v>
      </c>
      <c r="AF17" s="314"/>
      <c r="AG17" s="315"/>
      <c r="AH17" s="302">
        <v>60</v>
      </c>
      <c r="AI17" s="303"/>
      <c r="AJ17" s="303"/>
      <c r="AK17" s="303"/>
      <c r="AL17" s="304"/>
      <c r="AM17" s="302">
        <v>40</v>
      </c>
      <c r="AN17" s="303"/>
      <c r="AO17" s="303"/>
      <c r="AP17" s="303"/>
      <c r="AQ17" s="304"/>
      <c r="AR17" s="302"/>
      <c r="AS17" s="303"/>
      <c r="AT17" s="303"/>
      <c r="AU17" s="303"/>
      <c r="AV17" s="304"/>
      <c r="AW17" s="302"/>
      <c r="AX17" s="303"/>
      <c r="AY17" s="303"/>
      <c r="AZ17" s="303"/>
      <c r="BA17" s="304"/>
      <c r="BB17" s="302"/>
      <c r="BC17" s="303"/>
      <c r="BD17" s="303"/>
      <c r="BE17" s="303"/>
      <c r="BF17" s="304"/>
      <c r="BG17" s="302"/>
      <c r="BH17" s="303"/>
      <c r="BI17" s="303"/>
      <c r="BJ17" s="303"/>
      <c r="BK17" s="304"/>
      <c r="BL17" s="302"/>
      <c r="BM17" s="303"/>
      <c r="BN17" s="303"/>
      <c r="BO17" s="303"/>
      <c r="BP17" s="304"/>
      <c r="BQ17" s="302"/>
      <c r="BR17" s="305"/>
      <c r="BS17" s="305"/>
      <c r="BT17" s="305"/>
      <c r="BU17" s="306"/>
    </row>
    <row r="18" spans="2:73" ht="12.75" customHeight="1">
      <c r="B18" s="307">
        <f>QCI!C25</f>
        <v>5</v>
      </c>
      <c r="C18" s="308"/>
      <c r="D18" s="309"/>
      <c r="E18" s="316" t="str">
        <f>QCI!E25</f>
        <v>ILUMINAÇÃO</v>
      </c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8"/>
      <c r="Y18" s="310">
        <f>QCI!AJ25</f>
        <v>1960.92</v>
      </c>
      <c r="Z18" s="311"/>
      <c r="AA18" s="311"/>
      <c r="AB18" s="311"/>
      <c r="AC18" s="311"/>
      <c r="AD18" s="312"/>
      <c r="AE18" s="313">
        <f t="shared" si="0"/>
        <v>6.023832124524234</v>
      </c>
      <c r="AF18" s="314"/>
      <c r="AG18" s="315"/>
      <c r="AH18" s="302">
        <v>20</v>
      </c>
      <c r="AI18" s="303"/>
      <c r="AJ18" s="303"/>
      <c r="AK18" s="303"/>
      <c r="AL18" s="304"/>
      <c r="AM18" s="302">
        <v>60</v>
      </c>
      <c r="AN18" s="303"/>
      <c r="AO18" s="303"/>
      <c r="AP18" s="303"/>
      <c r="AQ18" s="304"/>
      <c r="AR18" s="302">
        <v>20</v>
      </c>
      <c r="AS18" s="303"/>
      <c r="AT18" s="303"/>
      <c r="AU18" s="303"/>
      <c r="AV18" s="304"/>
      <c r="AW18" s="302"/>
      <c r="AX18" s="303"/>
      <c r="AY18" s="303"/>
      <c r="AZ18" s="303"/>
      <c r="BA18" s="304"/>
      <c r="BB18" s="302"/>
      <c r="BC18" s="303"/>
      <c r="BD18" s="303"/>
      <c r="BE18" s="303"/>
      <c r="BF18" s="304"/>
      <c r="BG18" s="302"/>
      <c r="BH18" s="303"/>
      <c r="BI18" s="303"/>
      <c r="BJ18" s="303"/>
      <c r="BK18" s="304"/>
      <c r="BL18" s="302"/>
      <c r="BM18" s="303"/>
      <c r="BN18" s="303"/>
      <c r="BO18" s="303"/>
      <c r="BP18" s="304"/>
      <c r="BQ18" s="302"/>
      <c r="BR18" s="305"/>
      <c r="BS18" s="305"/>
      <c r="BT18" s="305"/>
      <c r="BU18" s="306"/>
    </row>
    <row r="19" spans="2:73" ht="12.75" customHeight="1">
      <c r="B19" s="307">
        <f>QCI!C26</f>
        <v>6</v>
      </c>
      <c r="C19" s="308"/>
      <c r="D19" s="309"/>
      <c r="E19" s="316" t="str">
        <f>QCI!E26</f>
        <v>FORROS DE LAJE</v>
      </c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8"/>
      <c r="Y19" s="310">
        <f>QCI!AJ26</f>
        <v>417.17</v>
      </c>
      <c r="Z19" s="311"/>
      <c r="AA19" s="311"/>
      <c r="AB19" s="311"/>
      <c r="AC19" s="311"/>
      <c r="AD19" s="312"/>
      <c r="AE19" s="313">
        <f t="shared" si="0"/>
        <v>1.281521962847936</v>
      </c>
      <c r="AF19" s="314"/>
      <c r="AG19" s="315"/>
      <c r="AH19" s="302">
        <v>60</v>
      </c>
      <c r="AI19" s="303"/>
      <c r="AJ19" s="303"/>
      <c r="AK19" s="303"/>
      <c r="AL19" s="304"/>
      <c r="AM19" s="302">
        <v>20</v>
      </c>
      <c r="AN19" s="303"/>
      <c r="AO19" s="303"/>
      <c r="AP19" s="303"/>
      <c r="AQ19" s="304"/>
      <c r="AR19" s="302">
        <v>20</v>
      </c>
      <c r="AS19" s="303"/>
      <c r="AT19" s="303"/>
      <c r="AU19" s="303"/>
      <c r="AV19" s="304"/>
      <c r="AW19" s="302"/>
      <c r="AX19" s="303"/>
      <c r="AY19" s="303"/>
      <c r="AZ19" s="303"/>
      <c r="BA19" s="304"/>
      <c r="BB19" s="302"/>
      <c r="BC19" s="303"/>
      <c r="BD19" s="303"/>
      <c r="BE19" s="303"/>
      <c r="BF19" s="304"/>
      <c r="BG19" s="302"/>
      <c r="BH19" s="303"/>
      <c r="BI19" s="303"/>
      <c r="BJ19" s="303"/>
      <c r="BK19" s="304"/>
      <c r="BL19" s="302"/>
      <c r="BM19" s="303"/>
      <c r="BN19" s="303"/>
      <c r="BO19" s="303"/>
      <c r="BP19" s="304"/>
      <c r="BQ19" s="302"/>
      <c r="BR19" s="305"/>
      <c r="BS19" s="305"/>
      <c r="BT19" s="305"/>
      <c r="BU19" s="306"/>
    </row>
    <row r="20" spans="2:73" ht="12.75" customHeight="1">
      <c r="B20" s="307">
        <f>QCI!C27</f>
        <v>7</v>
      </c>
      <c r="C20" s="308"/>
      <c r="D20" s="309"/>
      <c r="E20" s="316" t="str">
        <f>QCI!E27</f>
        <v>RESTIMENTOS DE PAREDES INTERNAS E EXTERNAS</v>
      </c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8"/>
      <c r="Y20" s="310">
        <f>QCI!AJ27</f>
        <v>114.4</v>
      </c>
      <c r="Z20" s="311"/>
      <c r="AA20" s="311"/>
      <c r="AB20" s="311"/>
      <c r="AC20" s="311"/>
      <c r="AD20" s="312"/>
      <c r="AE20" s="313">
        <f t="shared" si="0"/>
        <v>0.3514301425073804</v>
      </c>
      <c r="AF20" s="314"/>
      <c r="AG20" s="315"/>
      <c r="AH20" s="302">
        <v>20</v>
      </c>
      <c r="AI20" s="303"/>
      <c r="AJ20" s="303"/>
      <c r="AK20" s="303"/>
      <c r="AL20" s="304"/>
      <c r="AM20" s="302">
        <v>60</v>
      </c>
      <c r="AN20" s="303"/>
      <c r="AO20" s="303"/>
      <c r="AP20" s="303"/>
      <c r="AQ20" s="304"/>
      <c r="AR20" s="302">
        <v>20</v>
      </c>
      <c r="AS20" s="303"/>
      <c r="AT20" s="303"/>
      <c r="AU20" s="303"/>
      <c r="AV20" s="304"/>
      <c r="AW20" s="302"/>
      <c r="AX20" s="303"/>
      <c r="AY20" s="303"/>
      <c r="AZ20" s="303"/>
      <c r="BA20" s="304"/>
      <c r="BB20" s="302"/>
      <c r="BC20" s="303"/>
      <c r="BD20" s="303"/>
      <c r="BE20" s="303"/>
      <c r="BF20" s="304"/>
      <c r="BG20" s="302"/>
      <c r="BH20" s="303"/>
      <c r="BI20" s="303"/>
      <c r="BJ20" s="303"/>
      <c r="BK20" s="304"/>
      <c r="BL20" s="302"/>
      <c r="BM20" s="303"/>
      <c r="BN20" s="303"/>
      <c r="BO20" s="303"/>
      <c r="BP20" s="304"/>
      <c r="BQ20" s="302"/>
      <c r="BR20" s="305"/>
      <c r="BS20" s="305"/>
      <c r="BT20" s="305"/>
      <c r="BU20" s="306"/>
    </row>
    <row r="21" spans="2:73" ht="12.75" customHeight="1">
      <c r="B21" s="307">
        <f>QCI!C28</f>
        <v>8</v>
      </c>
      <c r="C21" s="308"/>
      <c r="D21" s="309"/>
      <c r="E21" s="316" t="str">
        <f>QCI!E28</f>
        <v>REVESTIMENTOS DE TETOS INTERNOS E EXTERNOS E PISOS</v>
      </c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8"/>
      <c r="Y21" s="310">
        <f>QCI!AJ28</f>
        <v>14767.8</v>
      </c>
      <c r="Z21" s="311"/>
      <c r="AA21" s="311"/>
      <c r="AB21" s="311"/>
      <c r="AC21" s="311"/>
      <c r="AD21" s="312"/>
      <c r="AE21" s="313">
        <f t="shared" si="0"/>
        <v>45.36582218986444</v>
      </c>
      <c r="AF21" s="314"/>
      <c r="AG21" s="315"/>
      <c r="AH21" s="302">
        <v>20</v>
      </c>
      <c r="AI21" s="303"/>
      <c r="AJ21" s="303"/>
      <c r="AK21" s="303"/>
      <c r="AL21" s="304"/>
      <c r="AM21" s="302">
        <v>60</v>
      </c>
      <c r="AN21" s="303"/>
      <c r="AO21" s="303"/>
      <c r="AP21" s="303"/>
      <c r="AQ21" s="304"/>
      <c r="AR21" s="302">
        <v>20</v>
      </c>
      <c r="AS21" s="303"/>
      <c r="AT21" s="303"/>
      <c r="AU21" s="303"/>
      <c r="AV21" s="304"/>
      <c r="AW21" s="302"/>
      <c r="AX21" s="303"/>
      <c r="AY21" s="303"/>
      <c r="AZ21" s="303"/>
      <c r="BA21" s="304"/>
      <c r="BB21" s="302"/>
      <c r="BC21" s="303"/>
      <c r="BD21" s="303"/>
      <c r="BE21" s="303"/>
      <c r="BF21" s="304"/>
      <c r="BG21" s="302"/>
      <c r="BH21" s="303"/>
      <c r="BI21" s="303"/>
      <c r="BJ21" s="303"/>
      <c r="BK21" s="304"/>
      <c r="BL21" s="302"/>
      <c r="BM21" s="303"/>
      <c r="BN21" s="303"/>
      <c r="BO21" s="303"/>
      <c r="BP21" s="304"/>
      <c r="BQ21" s="302"/>
      <c r="BR21" s="305"/>
      <c r="BS21" s="305"/>
      <c r="BT21" s="305"/>
      <c r="BU21" s="306"/>
    </row>
    <row r="22" spans="2:73" ht="12.75" customHeight="1">
      <c r="B22" s="307">
        <f>QCI!C29</f>
        <v>9</v>
      </c>
      <c r="C22" s="308"/>
      <c r="D22" s="309"/>
      <c r="E22" s="316" t="str">
        <f>QCI!E29</f>
        <v>PINTURA</v>
      </c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8"/>
      <c r="Y22" s="310">
        <f>QCI!AJ29</f>
        <v>2875.55</v>
      </c>
      <c r="Z22" s="311"/>
      <c r="AA22" s="311"/>
      <c r="AB22" s="311"/>
      <c r="AC22" s="311"/>
      <c r="AD22" s="312"/>
      <c r="AE22" s="313">
        <f t="shared" si="0"/>
        <v>8.83352225775435</v>
      </c>
      <c r="AF22" s="314"/>
      <c r="AG22" s="315"/>
      <c r="AH22" s="302">
        <v>80</v>
      </c>
      <c r="AI22" s="303"/>
      <c r="AJ22" s="303"/>
      <c r="AK22" s="303"/>
      <c r="AL22" s="304"/>
      <c r="AM22" s="302">
        <v>20</v>
      </c>
      <c r="AN22" s="303"/>
      <c r="AO22" s="303"/>
      <c r="AP22" s="303"/>
      <c r="AQ22" s="304"/>
      <c r="AR22" s="302"/>
      <c r="AS22" s="303"/>
      <c r="AT22" s="303"/>
      <c r="AU22" s="303"/>
      <c r="AV22" s="304"/>
      <c r="AW22" s="302"/>
      <c r="AX22" s="303"/>
      <c r="AY22" s="303"/>
      <c r="AZ22" s="303"/>
      <c r="BA22" s="304"/>
      <c r="BB22" s="302"/>
      <c r="BC22" s="303"/>
      <c r="BD22" s="303"/>
      <c r="BE22" s="303"/>
      <c r="BF22" s="304"/>
      <c r="BG22" s="302"/>
      <c r="BH22" s="303"/>
      <c r="BI22" s="303"/>
      <c r="BJ22" s="303"/>
      <c r="BK22" s="304"/>
      <c r="BL22" s="302"/>
      <c r="BM22" s="303"/>
      <c r="BN22" s="303"/>
      <c r="BO22" s="303"/>
      <c r="BP22" s="304"/>
      <c r="BQ22" s="302"/>
      <c r="BR22" s="305"/>
      <c r="BS22" s="305"/>
      <c r="BT22" s="305"/>
      <c r="BU22" s="306"/>
    </row>
    <row r="23" spans="2:73" ht="12.75" customHeight="1">
      <c r="B23" s="307">
        <f>QCI!C30</f>
        <v>10</v>
      </c>
      <c r="C23" s="308"/>
      <c r="D23" s="309"/>
      <c r="E23" s="316" t="str">
        <f>QCI!E30</f>
        <v>LIMPEZA GERAL DA OBRA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8"/>
      <c r="Y23" s="310">
        <f>QCI!AJ30</f>
        <v>117.7</v>
      </c>
      <c r="Z23" s="311"/>
      <c r="AA23" s="311"/>
      <c r="AB23" s="311"/>
      <c r="AC23" s="311"/>
      <c r="AD23" s="312"/>
      <c r="AE23" s="313">
        <f t="shared" si="0"/>
        <v>0.36156755046432404</v>
      </c>
      <c r="AF23" s="314"/>
      <c r="AG23" s="315"/>
      <c r="AH23" s="302"/>
      <c r="AI23" s="303"/>
      <c r="AJ23" s="303"/>
      <c r="AK23" s="303"/>
      <c r="AL23" s="304"/>
      <c r="AM23" s="302">
        <v>10</v>
      </c>
      <c r="AN23" s="303"/>
      <c r="AO23" s="303"/>
      <c r="AP23" s="303"/>
      <c r="AQ23" s="304"/>
      <c r="AR23" s="302">
        <v>90</v>
      </c>
      <c r="AS23" s="303"/>
      <c r="AT23" s="303"/>
      <c r="AU23" s="303"/>
      <c r="AV23" s="304"/>
      <c r="AW23" s="302"/>
      <c r="AX23" s="303"/>
      <c r="AY23" s="303"/>
      <c r="AZ23" s="303"/>
      <c r="BA23" s="304"/>
      <c r="BB23" s="302"/>
      <c r="BC23" s="303"/>
      <c r="BD23" s="303"/>
      <c r="BE23" s="303"/>
      <c r="BF23" s="304"/>
      <c r="BG23" s="302"/>
      <c r="BH23" s="303"/>
      <c r="BI23" s="303"/>
      <c r="BJ23" s="303"/>
      <c r="BK23" s="304"/>
      <c r="BL23" s="302"/>
      <c r="BM23" s="303"/>
      <c r="BN23" s="303"/>
      <c r="BO23" s="303"/>
      <c r="BP23" s="304"/>
      <c r="BQ23" s="302"/>
      <c r="BR23" s="305"/>
      <c r="BS23" s="305"/>
      <c r="BT23" s="305"/>
      <c r="BU23" s="306"/>
    </row>
    <row r="24" spans="2:73" ht="12.75" customHeight="1">
      <c r="B24" s="307">
        <f>QCI!C31</f>
        <v>11</v>
      </c>
      <c r="C24" s="308"/>
      <c r="D24" s="309"/>
      <c r="E24" s="316" t="str">
        <f>QCI!E31</f>
        <v>SERVIÇOS COMPLEMENTARES</v>
      </c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8"/>
      <c r="Y24" s="310">
        <f>QCI!AJ31</f>
        <v>6422.5</v>
      </c>
      <c r="Z24" s="311"/>
      <c r="AA24" s="311"/>
      <c r="AB24" s="311"/>
      <c r="AC24" s="311"/>
      <c r="AD24" s="312"/>
      <c r="AE24" s="313">
        <f t="shared" si="0"/>
        <v>19.729546243475966</v>
      </c>
      <c r="AF24" s="314"/>
      <c r="AG24" s="315"/>
      <c r="AH24" s="302">
        <v>70</v>
      </c>
      <c r="AI24" s="303"/>
      <c r="AJ24" s="303"/>
      <c r="AK24" s="303"/>
      <c r="AL24" s="304"/>
      <c r="AM24" s="302">
        <v>20</v>
      </c>
      <c r="AN24" s="303"/>
      <c r="AO24" s="303"/>
      <c r="AP24" s="303"/>
      <c r="AQ24" s="304"/>
      <c r="AR24" s="302">
        <v>10</v>
      </c>
      <c r="AS24" s="303"/>
      <c r="AT24" s="303"/>
      <c r="AU24" s="303"/>
      <c r="AV24" s="304"/>
      <c r="AW24" s="302"/>
      <c r="AX24" s="303"/>
      <c r="AY24" s="303"/>
      <c r="AZ24" s="303"/>
      <c r="BA24" s="304"/>
      <c r="BB24" s="302"/>
      <c r="BC24" s="303"/>
      <c r="BD24" s="303"/>
      <c r="BE24" s="303"/>
      <c r="BF24" s="304"/>
      <c r="BG24" s="302"/>
      <c r="BH24" s="303"/>
      <c r="BI24" s="303"/>
      <c r="BJ24" s="303"/>
      <c r="BK24" s="304"/>
      <c r="BL24" s="302"/>
      <c r="BM24" s="303"/>
      <c r="BN24" s="303"/>
      <c r="BO24" s="303"/>
      <c r="BP24" s="304"/>
      <c r="BQ24" s="302"/>
      <c r="BR24" s="305"/>
      <c r="BS24" s="305"/>
      <c r="BT24" s="305"/>
      <c r="BU24" s="306"/>
    </row>
    <row r="25" spans="2:73" ht="12.75" customHeight="1">
      <c r="B25" s="307"/>
      <c r="C25" s="308"/>
      <c r="D25" s="309"/>
      <c r="E25" s="316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8"/>
      <c r="Y25" s="310"/>
      <c r="Z25" s="311"/>
      <c r="AA25" s="311"/>
      <c r="AB25" s="311"/>
      <c r="AC25" s="311"/>
      <c r="AD25" s="312"/>
      <c r="AE25" s="313">
        <f t="shared" si="0"/>
        <v>0</v>
      </c>
      <c r="AF25" s="314"/>
      <c r="AG25" s="315"/>
      <c r="AH25" s="302"/>
      <c r="AI25" s="303"/>
      <c r="AJ25" s="303"/>
      <c r="AK25" s="303"/>
      <c r="AL25" s="304"/>
      <c r="AM25" s="302"/>
      <c r="AN25" s="303"/>
      <c r="AO25" s="303"/>
      <c r="AP25" s="303"/>
      <c r="AQ25" s="304"/>
      <c r="AR25" s="302"/>
      <c r="AS25" s="303"/>
      <c r="AT25" s="303"/>
      <c r="AU25" s="303"/>
      <c r="AV25" s="304"/>
      <c r="AW25" s="302"/>
      <c r="AX25" s="303"/>
      <c r="AY25" s="303"/>
      <c r="AZ25" s="303"/>
      <c r="BA25" s="304"/>
      <c r="BB25" s="302"/>
      <c r="BC25" s="303"/>
      <c r="BD25" s="303"/>
      <c r="BE25" s="303"/>
      <c r="BF25" s="304"/>
      <c r="BG25" s="302"/>
      <c r="BH25" s="303"/>
      <c r="BI25" s="303"/>
      <c r="BJ25" s="303"/>
      <c r="BK25" s="304"/>
      <c r="BL25" s="302"/>
      <c r="BM25" s="303"/>
      <c r="BN25" s="303"/>
      <c r="BO25" s="303"/>
      <c r="BP25" s="304"/>
      <c r="BQ25" s="302"/>
      <c r="BR25" s="305"/>
      <c r="BS25" s="305"/>
      <c r="BT25" s="305"/>
      <c r="BU25" s="306"/>
    </row>
    <row r="26" spans="2:73" ht="12.75" customHeight="1">
      <c r="B26" s="307"/>
      <c r="C26" s="308"/>
      <c r="D26" s="309"/>
      <c r="E26" s="316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8"/>
      <c r="Y26" s="310"/>
      <c r="Z26" s="311"/>
      <c r="AA26" s="311"/>
      <c r="AB26" s="311"/>
      <c r="AC26" s="311"/>
      <c r="AD26" s="312"/>
      <c r="AE26" s="313">
        <f t="shared" si="0"/>
        <v>0</v>
      </c>
      <c r="AF26" s="314"/>
      <c r="AG26" s="315"/>
      <c r="AH26" s="302"/>
      <c r="AI26" s="303"/>
      <c r="AJ26" s="303"/>
      <c r="AK26" s="303"/>
      <c r="AL26" s="304"/>
      <c r="AM26" s="302"/>
      <c r="AN26" s="303"/>
      <c r="AO26" s="303"/>
      <c r="AP26" s="303"/>
      <c r="AQ26" s="304"/>
      <c r="AR26" s="302"/>
      <c r="AS26" s="303"/>
      <c r="AT26" s="303"/>
      <c r="AU26" s="303"/>
      <c r="AV26" s="304"/>
      <c r="AW26" s="302"/>
      <c r="AX26" s="303"/>
      <c r="AY26" s="303"/>
      <c r="AZ26" s="303"/>
      <c r="BA26" s="304"/>
      <c r="BB26" s="302"/>
      <c r="BC26" s="303"/>
      <c r="BD26" s="303"/>
      <c r="BE26" s="303"/>
      <c r="BF26" s="304"/>
      <c r="BG26" s="302"/>
      <c r="BH26" s="303"/>
      <c r="BI26" s="303"/>
      <c r="BJ26" s="303"/>
      <c r="BK26" s="304"/>
      <c r="BL26" s="302"/>
      <c r="BM26" s="303"/>
      <c r="BN26" s="303"/>
      <c r="BO26" s="303"/>
      <c r="BP26" s="304"/>
      <c r="BQ26" s="302"/>
      <c r="BR26" s="305"/>
      <c r="BS26" s="305"/>
      <c r="BT26" s="305"/>
      <c r="BU26" s="306"/>
    </row>
    <row r="27" spans="2:73" ht="12.75" customHeight="1">
      <c r="B27" s="307"/>
      <c r="C27" s="308"/>
      <c r="D27" s="309"/>
      <c r="E27" s="316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8"/>
      <c r="Y27" s="310"/>
      <c r="Z27" s="311"/>
      <c r="AA27" s="311"/>
      <c r="AB27" s="311"/>
      <c r="AC27" s="311"/>
      <c r="AD27" s="312"/>
      <c r="AE27" s="313">
        <f t="shared" si="0"/>
        <v>0</v>
      </c>
      <c r="AF27" s="314"/>
      <c r="AG27" s="315"/>
      <c r="AH27" s="302"/>
      <c r="AI27" s="303"/>
      <c r="AJ27" s="303"/>
      <c r="AK27" s="303"/>
      <c r="AL27" s="304"/>
      <c r="AM27" s="302"/>
      <c r="AN27" s="303"/>
      <c r="AO27" s="303"/>
      <c r="AP27" s="303"/>
      <c r="AQ27" s="304"/>
      <c r="AR27" s="302"/>
      <c r="AS27" s="303"/>
      <c r="AT27" s="303"/>
      <c r="AU27" s="303"/>
      <c r="AV27" s="304"/>
      <c r="AW27" s="302"/>
      <c r="AX27" s="303"/>
      <c r="AY27" s="303"/>
      <c r="AZ27" s="303"/>
      <c r="BA27" s="304"/>
      <c r="BB27" s="302"/>
      <c r="BC27" s="303"/>
      <c r="BD27" s="303"/>
      <c r="BE27" s="303"/>
      <c r="BF27" s="304"/>
      <c r="BG27" s="302"/>
      <c r="BH27" s="303"/>
      <c r="BI27" s="303"/>
      <c r="BJ27" s="303"/>
      <c r="BK27" s="304"/>
      <c r="BL27" s="302"/>
      <c r="BM27" s="303"/>
      <c r="BN27" s="303"/>
      <c r="BO27" s="303"/>
      <c r="BP27" s="304"/>
      <c r="BQ27" s="302"/>
      <c r="BR27" s="305"/>
      <c r="BS27" s="305"/>
      <c r="BT27" s="305"/>
      <c r="BU27" s="306"/>
    </row>
    <row r="28" spans="2:73" ht="12.75" customHeight="1">
      <c r="B28" s="307"/>
      <c r="C28" s="308"/>
      <c r="D28" s="309"/>
      <c r="E28" s="316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8"/>
      <c r="Y28" s="310"/>
      <c r="Z28" s="311"/>
      <c r="AA28" s="311"/>
      <c r="AB28" s="311"/>
      <c r="AC28" s="311"/>
      <c r="AD28" s="312"/>
      <c r="AE28" s="313">
        <f t="shared" si="0"/>
        <v>0</v>
      </c>
      <c r="AF28" s="314"/>
      <c r="AG28" s="315"/>
      <c r="AH28" s="302"/>
      <c r="AI28" s="303"/>
      <c r="AJ28" s="303"/>
      <c r="AK28" s="303"/>
      <c r="AL28" s="304"/>
      <c r="AM28" s="302"/>
      <c r="AN28" s="303"/>
      <c r="AO28" s="303"/>
      <c r="AP28" s="303"/>
      <c r="AQ28" s="304"/>
      <c r="AR28" s="302"/>
      <c r="AS28" s="303"/>
      <c r="AT28" s="303"/>
      <c r="AU28" s="303"/>
      <c r="AV28" s="304"/>
      <c r="AW28" s="302"/>
      <c r="AX28" s="303"/>
      <c r="AY28" s="303"/>
      <c r="AZ28" s="303"/>
      <c r="BA28" s="304"/>
      <c r="BB28" s="302"/>
      <c r="BC28" s="303"/>
      <c r="BD28" s="303"/>
      <c r="BE28" s="303"/>
      <c r="BF28" s="304"/>
      <c r="BG28" s="302"/>
      <c r="BH28" s="303"/>
      <c r="BI28" s="303"/>
      <c r="BJ28" s="303"/>
      <c r="BK28" s="304"/>
      <c r="BL28" s="302"/>
      <c r="BM28" s="303"/>
      <c r="BN28" s="303"/>
      <c r="BO28" s="303"/>
      <c r="BP28" s="304"/>
      <c r="BQ28" s="302"/>
      <c r="BR28" s="305"/>
      <c r="BS28" s="305"/>
      <c r="BT28" s="305"/>
      <c r="BU28" s="306"/>
    </row>
    <row r="29" spans="2:73" ht="12.75" customHeight="1">
      <c r="B29" s="307"/>
      <c r="C29" s="308"/>
      <c r="D29" s="309"/>
      <c r="E29" s="316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8"/>
      <c r="Y29" s="310"/>
      <c r="Z29" s="311"/>
      <c r="AA29" s="311"/>
      <c r="AB29" s="311"/>
      <c r="AC29" s="311"/>
      <c r="AD29" s="312"/>
      <c r="AE29" s="313">
        <f t="shared" si="0"/>
        <v>0</v>
      </c>
      <c r="AF29" s="314"/>
      <c r="AG29" s="315"/>
      <c r="AH29" s="302"/>
      <c r="AI29" s="303"/>
      <c r="AJ29" s="303"/>
      <c r="AK29" s="303"/>
      <c r="AL29" s="304"/>
      <c r="AM29" s="302"/>
      <c r="AN29" s="303"/>
      <c r="AO29" s="303"/>
      <c r="AP29" s="303"/>
      <c r="AQ29" s="304"/>
      <c r="AR29" s="302"/>
      <c r="AS29" s="303"/>
      <c r="AT29" s="303"/>
      <c r="AU29" s="303"/>
      <c r="AV29" s="304"/>
      <c r="AW29" s="302"/>
      <c r="AX29" s="303"/>
      <c r="AY29" s="303"/>
      <c r="AZ29" s="303"/>
      <c r="BA29" s="304"/>
      <c r="BB29" s="302"/>
      <c r="BC29" s="303"/>
      <c r="BD29" s="303"/>
      <c r="BE29" s="303"/>
      <c r="BF29" s="304"/>
      <c r="BG29" s="302"/>
      <c r="BH29" s="303"/>
      <c r="BI29" s="303"/>
      <c r="BJ29" s="303"/>
      <c r="BK29" s="304"/>
      <c r="BL29" s="302"/>
      <c r="BM29" s="303"/>
      <c r="BN29" s="303"/>
      <c r="BO29" s="303"/>
      <c r="BP29" s="304"/>
      <c r="BQ29" s="302"/>
      <c r="BR29" s="305"/>
      <c r="BS29" s="305"/>
      <c r="BT29" s="305"/>
      <c r="BU29" s="306"/>
    </row>
    <row r="30" spans="2:73" ht="12.75" customHeight="1">
      <c r="B30" s="307"/>
      <c r="C30" s="308"/>
      <c r="D30" s="309"/>
      <c r="E30" s="316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8"/>
      <c r="Y30" s="310"/>
      <c r="Z30" s="311"/>
      <c r="AA30" s="311"/>
      <c r="AB30" s="311"/>
      <c r="AC30" s="311"/>
      <c r="AD30" s="312"/>
      <c r="AE30" s="313">
        <f t="shared" si="0"/>
        <v>0</v>
      </c>
      <c r="AF30" s="314"/>
      <c r="AG30" s="315"/>
      <c r="AH30" s="302"/>
      <c r="AI30" s="303"/>
      <c r="AJ30" s="303"/>
      <c r="AK30" s="303"/>
      <c r="AL30" s="304"/>
      <c r="AM30" s="302"/>
      <c r="AN30" s="303"/>
      <c r="AO30" s="303"/>
      <c r="AP30" s="303"/>
      <c r="AQ30" s="304"/>
      <c r="AR30" s="302"/>
      <c r="AS30" s="303"/>
      <c r="AT30" s="303"/>
      <c r="AU30" s="303"/>
      <c r="AV30" s="304"/>
      <c r="AW30" s="302"/>
      <c r="AX30" s="303"/>
      <c r="AY30" s="303"/>
      <c r="AZ30" s="303"/>
      <c r="BA30" s="304"/>
      <c r="BB30" s="302"/>
      <c r="BC30" s="303"/>
      <c r="BD30" s="303"/>
      <c r="BE30" s="303"/>
      <c r="BF30" s="304"/>
      <c r="BG30" s="302"/>
      <c r="BH30" s="303"/>
      <c r="BI30" s="303"/>
      <c r="BJ30" s="303"/>
      <c r="BK30" s="304"/>
      <c r="BL30" s="302"/>
      <c r="BM30" s="303"/>
      <c r="BN30" s="303"/>
      <c r="BO30" s="303"/>
      <c r="BP30" s="304"/>
      <c r="BQ30" s="302"/>
      <c r="BR30" s="305"/>
      <c r="BS30" s="305"/>
      <c r="BT30" s="305"/>
      <c r="BU30" s="306"/>
    </row>
    <row r="31" spans="2:73" ht="12.75" customHeight="1">
      <c r="B31" s="307"/>
      <c r="C31" s="308"/>
      <c r="D31" s="309"/>
      <c r="E31" s="316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8"/>
      <c r="Y31" s="310"/>
      <c r="Z31" s="311"/>
      <c r="AA31" s="311"/>
      <c r="AB31" s="311"/>
      <c r="AC31" s="311"/>
      <c r="AD31" s="312"/>
      <c r="AE31" s="313">
        <f t="shared" si="0"/>
        <v>0</v>
      </c>
      <c r="AF31" s="314"/>
      <c r="AG31" s="315"/>
      <c r="AH31" s="302"/>
      <c r="AI31" s="303"/>
      <c r="AJ31" s="303"/>
      <c r="AK31" s="303"/>
      <c r="AL31" s="304"/>
      <c r="AM31" s="302"/>
      <c r="AN31" s="303"/>
      <c r="AO31" s="303"/>
      <c r="AP31" s="303"/>
      <c r="AQ31" s="304"/>
      <c r="AR31" s="302"/>
      <c r="AS31" s="303"/>
      <c r="AT31" s="303"/>
      <c r="AU31" s="303"/>
      <c r="AV31" s="304"/>
      <c r="AW31" s="302"/>
      <c r="AX31" s="303"/>
      <c r="AY31" s="303"/>
      <c r="AZ31" s="303"/>
      <c r="BA31" s="304"/>
      <c r="BB31" s="302"/>
      <c r="BC31" s="303"/>
      <c r="BD31" s="303"/>
      <c r="BE31" s="303"/>
      <c r="BF31" s="304"/>
      <c r="BG31" s="302"/>
      <c r="BH31" s="303"/>
      <c r="BI31" s="303"/>
      <c r="BJ31" s="303"/>
      <c r="BK31" s="304"/>
      <c r="BL31" s="302"/>
      <c r="BM31" s="303"/>
      <c r="BN31" s="303"/>
      <c r="BO31" s="303"/>
      <c r="BP31" s="304"/>
      <c r="BQ31" s="302"/>
      <c r="BR31" s="305"/>
      <c r="BS31" s="305"/>
      <c r="BT31" s="305"/>
      <c r="BU31" s="306"/>
    </row>
    <row r="32" spans="2:73" ht="12.75" customHeight="1">
      <c r="B32" s="307"/>
      <c r="C32" s="308"/>
      <c r="D32" s="309"/>
      <c r="E32" s="316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8"/>
      <c r="Y32" s="310"/>
      <c r="Z32" s="311"/>
      <c r="AA32" s="311"/>
      <c r="AB32" s="311"/>
      <c r="AC32" s="311"/>
      <c r="AD32" s="312"/>
      <c r="AE32" s="313">
        <f t="shared" si="0"/>
        <v>0</v>
      </c>
      <c r="AF32" s="314"/>
      <c r="AG32" s="315"/>
      <c r="AH32" s="302"/>
      <c r="AI32" s="303"/>
      <c r="AJ32" s="303"/>
      <c r="AK32" s="303"/>
      <c r="AL32" s="304"/>
      <c r="AM32" s="302"/>
      <c r="AN32" s="303"/>
      <c r="AO32" s="303"/>
      <c r="AP32" s="303"/>
      <c r="AQ32" s="304"/>
      <c r="AR32" s="302"/>
      <c r="AS32" s="303"/>
      <c r="AT32" s="303"/>
      <c r="AU32" s="303"/>
      <c r="AV32" s="304"/>
      <c r="AW32" s="302"/>
      <c r="AX32" s="303"/>
      <c r="AY32" s="303"/>
      <c r="AZ32" s="303"/>
      <c r="BA32" s="304"/>
      <c r="BB32" s="302"/>
      <c r="BC32" s="303"/>
      <c r="BD32" s="303"/>
      <c r="BE32" s="303"/>
      <c r="BF32" s="304"/>
      <c r="BG32" s="302"/>
      <c r="BH32" s="303"/>
      <c r="BI32" s="303"/>
      <c r="BJ32" s="303"/>
      <c r="BK32" s="304"/>
      <c r="BL32" s="302"/>
      <c r="BM32" s="303"/>
      <c r="BN32" s="303"/>
      <c r="BO32" s="303"/>
      <c r="BP32" s="304"/>
      <c r="BQ32" s="302"/>
      <c r="BR32" s="305"/>
      <c r="BS32" s="305"/>
      <c r="BT32" s="305"/>
      <c r="BU32" s="306"/>
    </row>
    <row r="33" spans="2:73" ht="12.75" customHeight="1">
      <c r="B33" s="307"/>
      <c r="C33" s="308"/>
      <c r="D33" s="309"/>
      <c r="E33" s="316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8"/>
      <c r="Y33" s="310"/>
      <c r="Z33" s="311"/>
      <c r="AA33" s="311"/>
      <c r="AB33" s="311"/>
      <c r="AC33" s="311"/>
      <c r="AD33" s="312"/>
      <c r="AE33" s="313">
        <f t="shared" si="0"/>
        <v>0</v>
      </c>
      <c r="AF33" s="314"/>
      <c r="AG33" s="315"/>
      <c r="AH33" s="302"/>
      <c r="AI33" s="303"/>
      <c r="AJ33" s="303"/>
      <c r="AK33" s="303"/>
      <c r="AL33" s="304"/>
      <c r="AM33" s="302"/>
      <c r="AN33" s="303"/>
      <c r="AO33" s="303"/>
      <c r="AP33" s="303"/>
      <c r="AQ33" s="304"/>
      <c r="AR33" s="302"/>
      <c r="AS33" s="303"/>
      <c r="AT33" s="303"/>
      <c r="AU33" s="303"/>
      <c r="AV33" s="304"/>
      <c r="AW33" s="302"/>
      <c r="AX33" s="303"/>
      <c r="AY33" s="303"/>
      <c r="AZ33" s="303"/>
      <c r="BA33" s="304"/>
      <c r="BB33" s="302"/>
      <c r="BC33" s="303"/>
      <c r="BD33" s="303"/>
      <c r="BE33" s="303"/>
      <c r="BF33" s="304"/>
      <c r="BG33" s="302"/>
      <c r="BH33" s="303"/>
      <c r="BI33" s="303"/>
      <c r="BJ33" s="303"/>
      <c r="BK33" s="304"/>
      <c r="BL33" s="302"/>
      <c r="BM33" s="303"/>
      <c r="BN33" s="303"/>
      <c r="BO33" s="303"/>
      <c r="BP33" s="304"/>
      <c r="BQ33" s="302"/>
      <c r="BR33" s="305"/>
      <c r="BS33" s="305"/>
      <c r="BT33" s="305"/>
      <c r="BU33" s="306"/>
    </row>
    <row r="34" spans="2:73" ht="12.75" customHeight="1">
      <c r="B34" s="307"/>
      <c r="C34" s="308"/>
      <c r="D34" s="309"/>
      <c r="E34" s="316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8"/>
      <c r="Y34" s="310"/>
      <c r="Z34" s="311"/>
      <c r="AA34" s="311"/>
      <c r="AB34" s="311"/>
      <c r="AC34" s="311"/>
      <c r="AD34" s="312"/>
      <c r="AE34" s="313">
        <f t="shared" si="0"/>
        <v>0</v>
      </c>
      <c r="AF34" s="314"/>
      <c r="AG34" s="315"/>
      <c r="AH34" s="302"/>
      <c r="AI34" s="303"/>
      <c r="AJ34" s="303"/>
      <c r="AK34" s="303"/>
      <c r="AL34" s="304"/>
      <c r="AM34" s="302"/>
      <c r="AN34" s="303"/>
      <c r="AO34" s="303"/>
      <c r="AP34" s="303"/>
      <c r="AQ34" s="304"/>
      <c r="AR34" s="302"/>
      <c r="AS34" s="303"/>
      <c r="AT34" s="303"/>
      <c r="AU34" s="303"/>
      <c r="AV34" s="304"/>
      <c r="AW34" s="302"/>
      <c r="AX34" s="303"/>
      <c r="AY34" s="303"/>
      <c r="AZ34" s="303"/>
      <c r="BA34" s="304"/>
      <c r="BB34" s="302"/>
      <c r="BC34" s="303"/>
      <c r="BD34" s="303"/>
      <c r="BE34" s="303"/>
      <c r="BF34" s="304"/>
      <c r="BG34" s="302"/>
      <c r="BH34" s="303"/>
      <c r="BI34" s="303"/>
      <c r="BJ34" s="303"/>
      <c r="BK34" s="304"/>
      <c r="BL34" s="302"/>
      <c r="BM34" s="303"/>
      <c r="BN34" s="303"/>
      <c r="BO34" s="303"/>
      <c r="BP34" s="304"/>
      <c r="BQ34" s="302"/>
      <c r="BR34" s="305"/>
      <c r="BS34" s="305"/>
      <c r="BT34" s="305"/>
      <c r="BU34" s="306"/>
    </row>
    <row r="35" spans="2:73" ht="12.75" customHeight="1">
      <c r="B35" s="307"/>
      <c r="C35" s="308"/>
      <c r="D35" s="309"/>
      <c r="E35" s="316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8"/>
      <c r="Y35" s="310"/>
      <c r="Z35" s="311"/>
      <c r="AA35" s="311"/>
      <c r="AB35" s="311"/>
      <c r="AC35" s="311"/>
      <c r="AD35" s="312"/>
      <c r="AE35" s="313">
        <f t="shared" si="0"/>
        <v>0</v>
      </c>
      <c r="AF35" s="314"/>
      <c r="AG35" s="315"/>
      <c r="AH35" s="302"/>
      <c r="AI35" s="303"/>
      <c r="AJ35" s="303"/>
      <c r="AK35" s="303"/>
      <c r="AL35" s="304"/>
      <c r="AM35" s="302"/>
      <c r="AN35" s="303"/>
      <c r="AO35" s="303"/>
      <c r="AP35" s="303"/>
      <c r="AQ35" s="304"/>
      <c r="AR35" s="302"/>
      <c r="AS35" s="303"/>
      <c r="AT35" s="303"/>
      <c r="AU35" s="303"/>
      <c r="AV35" s="304"/>
      <c r="AW35" s="302"/>
      <c r="AX35" s="303"/>
      <c r="AY35" s="303"/>
      <c r="AZ35" s="303"/>
      <c r="BA35" s="304"/>
      <c r="BB35" s="302"/>
      <c r="BC35" s="303"/>
      <c r="BD35" s="303"/>
      <c r="BE35" s="303"/>
      <c r="BF35" s="304"/>
      <c r="BG35" s="302"/>
      <c r="BH35" s="303"/>
      <c r="BI35" s="303"/>
      <c r="BJ35" s="303"/>
      <c r="BK35" s="304"/>
      <c r="BL35" s="302"/>
      <c r="BM35" s="303"/>
      <c r="BN35" s="303"/>
      <c r="BO35" s="303"/>
      <c r="BP35" s="304"/>
      <c r="BQ35" s="302"/>
      <c r="BR35" s="305"/>
      <c r="BS35" s="305"/>
      <c r="BT35" s="305"/>
      <c r="BU35" s="306"/>
    </row>
    <row r="36" spans="2:73" ht="12.75" customHeight="1">
      <c r="B36" s="307"/>
      <c r="C36" s="308"/>
      <c r="D36" s="309"/>
      <c r="E36" s="316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8"/>
      <c r="Y36" s="310"/>
      <c r="Z36" s="311"/>
      <c r="AA36" s="311"/>
      <c r="AB36" s="311"/>
      <c r="AC36" s="311"/>
      <c r="AD36" s="312"/>
      <c r="AE36" s="313">
        <f t="shared" si="0"/>
        <v>0</v>
      </c>
      <c r="AF36" s="314"/>
      <c r="AG36" s="315"/>
      <c r="AH36" s="302"/>
      <c r="AI36" s="303"/>
      <c r="AJ36" s="303"/>
      <c r="AK36" s="303"/>
      <c r="AL36" s="304"/>
      <c r="AM36" s="302"/>
      <c r="AN36" s="303"/>
      <c r="AO36" s="303"/>
      <c r="AP36" s="303"/>
      <c r="AQ36" s="304"/>
      <c r="AR36" s="302"/>
      <c r="AS36" s="303"/>
      <c r="AT36" s="303"/>
      <c r="AU36" s="303"/>
      <c r="AV36" s="304"/>
      <c r="AW36" s="302"/>
      <c r="AX36" s="303"/>
      <c r="AY36" s="303"/>
      <c r="AZ36" s="303"/>
      <c r="BA36" s="304"/>
      <c r="BB36" s="302"/>
      <c r="BC36" s="303"/>
      <c r="BD36" s="303"/>
      <c r="BE36" s="303"/>
      <c r="BF36" s="304"/>
      <c r="BG36" s="302"/>
      <c r="BH36" s="303"/>
      <c r="BI36" s="303"/>
      <c r="BJ36" s="303"/>
      <c r="BK36" s="304"/>
      <c r="BL36" s="302"/>
      <c r="BM36" s="303"/>
      <c r="BN36" s="303"/>
      <c r="BO36" s="303"/>
      <c r="BP36" s="304"/>
      <c r="BQ36" s="302"/>
      <c r="BR36" s="305"/>
      <c r="BS36" s="305"/>
      <c r="BT36" s="305"/>
      <c r="BU36" s="306"/>
    </row>
    <row r="37" spans="2:73" ht="12.75" customHeight="1">
      <c r="B37" s="307"/>
      <c r="C37" s="308"/>
      <c r="D37" s="309"/>
      <c r="E37" s="316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8"/>
      <c r="Y37" s="310"/>
      <c r="Z37" s="311"/>
      <c r="AA37" s="311"/>
      <c r="AB37" s="311"/>
      <c r="AC37" s="311"/>
      <c r="AD37" s="312"/>
      <c r="AE37" s="313">
        <f t="shared" si="0"/>
        <v>0</v>
      </c>
      <c r="AF37" s="314"/>
      <c r="AG37" s="315"/>
      <c r="AH37" s="302"/>
      <c r="AI37" s="303"/>
      <c r="AJ37" s="303"/>
      <c r="AK37" s="303"/>
      <c r="AL37" s="304"/>
      <c r="AM37" s="302"/>
      <c r="AN37" s="303"/>
      <c r="AO37" s="303"/>
      <c r="AP37" s="303"/>
      <c r="AQ37" s="304"/>
      <c r="AR37" s="302"/>
      <c r="AS37" s="303"/>
      <c r="AT37" s="303"/>
      <c r="AU37" s="303"/>
      <c r="AV37" s="304"/>
      <c r="AW37" s="302"/>
      <c r="AX37" s="303"/>
      <c r="AY37" s="303"/>
      <c r="AZ37" s="303"/>
      <c r="BA37" s="304"/>
      <c r="BB37" s="302"/>
      <c r="BC37" s="303"/>
      <c r="BD37" s="303"/>
      <c r="BE37" s="303"/>
      <c r="BF37" s="304"/>
      <c r="BG37" s="302"/>
      <c r="BH37" s="303"/>
      <c r="BI37" s="303"/>
      <c r="BJ37" s="303"/>
      <c r="BK37" s="304"/>
      <c r="BL37" s="302"/>
      <c r="BM37" s="303"/>
      <c r="BN37" s="303"/>
      <c r="BO37" s="303"/>
      <c r="BP37" s="304"/>
      <c r="BQ37" s="302"/>
      <c r="BR37" s="305"/>
      <c r="BS37" s="305"/>
      <c r="BT37" s="305"/>
      <c r="BU37" s="306"/>
    </row>
    <row r="38" spans="2:73" ht="12.75" customHeight="1">
      <c r="B38" s="307"/>
      <c r="C38" s="308"/>
      <c r="D38" s="309"/>
      <c r="E38" s="316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8"/>
      <c r="Y38" s="310"/>
      <c r="Z38" s="311"/>
      <c r="AA38" s="311"/>
      <c r="AB38" s="311"/>
      <c r="AC38" s="311"/>
      <c r="AD38" s="312"/>
      <c r="AE38" s="313">
        <f t="shared" si="0"/>
        <v>0</v>
      </c>
      <c r="AF38" s="314"/>
      <c r="AG38" s="315"/>
      <c r="AH38" s="302"/>
      <c r="AI38" s="303"/>
      <c r="AJ38" s="303"/>
      <c r="AK38" s="303"/>
      <c r="AL38" s="304"/>
      <c r="AM38" s="302"/>
      <c r="AN38" s="303"/>
      <c r="AO38" s="303"/>
      <c r="AP38" s="303"/>
      <c r="AQ38" s="304"/>
      <c r="AR38" s="302"/>
      <c r="AS38" s="303"/>
      <c r="AT38" s="303"/>
      <c r="AU38" s="303"/>
      <c r="AV38" s="304"/>
      <c r="AW38" s="302"/>
      <c r="AX38" s="303"/>
      <c r="AY38" s="303"/>
      <c r="AZ38" s="303"/>
      <c r="BA38" s="304"/>
      <c r="BB38" s="302"/>
      <c r="BC38" s="303"/>
      <c r="BD38" s="303"/>
      <c r="BE38" s="303"/>
      <c r="BF38" s="304"/>
      <c r="BG38" s="302"/>
      <c r="BH38" s="303"/>
      <c r="BI38" s="303"/>
      <c r="BJ38" s="303"/>
      <c r="BK38" s="304"/>
      <c r="BL38" s="302"/>
      <c r="BM38" s="303"/>
      <c r="BN38" s="303"/>
      <c r="BO38" s="303"/>
      <c r="BP38" s="304"/>
      <c r="BQ38" s="302"/>
      <c r="BR38" s="305"/>
      <c r="BS38" s="305"/>
      <c r="BT38" s="305"/>
      <c r="BU38" s="306"/>
    </row>
    <row r="39" spans="2:73" ht="12.75" customHeight="1">
      <c r="B39" s="307"/>
      <c r="C39" s="308"/>
      <c r="D39" s="309"/>
      <c r="E39" s="316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8"/>
      <c r="Y39" s="310"/>
      <c r="Z39" s="311"/>
      <c r="AA39" s="311"/>
      <c r="AB39" s="311"/>
      <c r="AC39" s="311"/>
      <c r="AD39" s="312"/>
      <c r="AE39" s="313">
        <f t="shared" si="0"/>
        <v>0</v>
      </c>
      <c r="AF39" s="314"/>
      <c r="AG39" s="315"/>
      <c r="AH39" s="302"/>
      <c r="AI39" s="303"/>
      <c r="AJ39" s="303"/>
      <c r="AK39" s="303"/>
      <c r="AL39" s="304"/>
      <c r="AM39" s="302"/>
      <c r="AN39" s="303"/>
      <c r="AO39" s="303"/>
      <c r="AP39" s="303"/>
      <c r="AQ39" s="304"/>
      <c r="AR39" s="302"/>
      <c r="AS39" s="303"/>
      <c r="AT39" s="303"/>
      <c r="AU39" s="303"/>
      <c r="AV39" s="304"/>
      <c r="AW39" s="302"/>
      <c r="AX39" s="303"/>
      <c r="AY39" s="303"/>
      <c r="AZ39" s="303"/>
      <c r="BA39" s="304"/>
      <c r="BB39" s="302"/>
      <c r="BC39" s="303"/>
      <c r="BD39" s="303"/>
      <c r="BE39" s="303"/>
      <c r="BF39" s="304"/>
      <c r="BG39" s="302"/>
      <c r="BH39" s="303"/>
      <c r="BI39" s="303"/>
      <c r="BJ39" s="303"/>
      <c r="BK39" s="304"/>
      <c r="BL39" s="302"/>
      <c r="BM39" s="303"/>
      <c r="BN39" s="303"/>
      <c r="BO39" s="303"/>
      <c r="BP39" s="304"/>
      <c r="BQ39" s="302"/>
      <c r="BR39" s="305"/>
      <c r="BS39" s="305"/>
      <c r="BT39" s="305"/>
      <c r="BU39" s="306"/>
    </row>
    <row r="40" spans="2:73" ht="12.75" customHeight="1">
      <c r="B40" s="307"/>
      <c r="C40" s="308"/>
      <c r="D40" s="309"/>
      <c r="E40" s="316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8"/>
      <c r="Y40" s="310"/>
      <c r="Z40" s="311"/>
      <c r="AA40" s="311"/>
      <c r="AB40" s="311"/>
      <c r="AC40" s="311"/>
      <c r="AD40" s="312"/>
      <c r="AE40" s="313">
        <f t="shared" si="0"/>
        <v>0</v>
      </c>
      <c r="AF40" s="314"/>
      <c r="AG40" s="315"/>
      <c r="AH40" s="302"/>
      <c r="AI40" s="303"/>
      <c r="AJ40" s="303"/>
      <c r="AK40" s="303"/>
      <c r="AL40" s="304"/>
      <c r="AM40" s="302"/>
      <c r="AN40" s="303"/>
      <c r="AO40" s="303"/>
      <c r="AP40" s="303"/>
      <c r="AQ40" s="304"/>
      <c r="AR40" s="302"/>
      <c r="AS40" s="303"/>
      <c r="AT40" s="303"/>
      <c r="AU40" s="303"/>
      <c r="AV40" s="304"/>
      <c r="AW40" s="302"/>
      <c r="AX40" s="303"/>
      <c r="AY40" s="303"/>
      <c r="AZ40" s="303"/>
      <c r="BA40" s="304"/>
      <c r="BB40" s="302"/>
      <c r="BC40" s="303"/>
      <c r="BD40" s="303"/>
      <c r="BE40" s="303"/>
      <c r="BF40" s="304"/>
      <c r="BG40" s="302"/>
      <c r="BH40" s="303"/>
      <c r="BI40" s="303"/>
      <c r="BJ40" s="303"/>
      <c r="BK40" s="304"/>
      <c r="BL40" s="302"/>
      <c r="BM40" s="303"/>
      <c r="BN40" s="303"/>
      <c r="BO40" s="303"/>
      <c r="BP40" s="304"/>
      <c r="BQ40" s="302"/>
      <c r="BR40" s="305"/>
      <c r="BS40" s="305"/>
      <c r="BT40" s="305"/>
      <c r="BU40" s="306"/>
    </row>
    <row r="41" spans="2:73" ht="12.75" customHeight="1">
      <c r="B41" s="307"/>
      <c r="C41" s="308"/>
      <c r="D41" s="309"/>
      <c r="E41" s="316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8"/>
      <c r="Y41" s="310"/>
      <c r="Z41" s="311"/>
      <c r="AA41" s="311"/>
      <c r="AB41" s="311"/>
      <c r="AC41" s="311"/>
      <c r="AD41" s="312"/>
      <c r="AE41" s="313">
        <f t="shared" si="0"/>
        <v>0</v>
      </c>
      <c r="AF41" s="314"/>
      <c r="AG41" s="315"/>
      <c r="AH41" s="302"/>
      <c r="AI41" s="303"/>
      <c r="AJ41" s="303"/>
      <c r="AK41" s="303"/>
      <c r="AL41" s="304"/>
      <c r="AM41" s="302"/>
      <c r="AN41" s="303"/>
      <c r="AO41" s="303"/>
      <c r="AP41" s="303"/>
      <c r="AQ41" s="304"/>
      <c r="AR41" s="302"/>
      <c r="AS41" s="303"/>
      <c r="AT41" s="303"/>
      <c r="AU41" s="303"/>
      <c r="AV41" s="304"/>
      <c r="AW41" s="302"/>
      <c r="AX41" s="303"/>
      <c r="AY41" s="303"/>
      <c r="AZ41" s="303"/>
      <c r="BA41" s="304"/>
      <c r="BB41" s="302"/>
      <c r="BC41" s="303"/>
      <c r="BD41" s="303"/>
      <c r="BE41" s="303"/>
      <c r="BF41" s="304"/>
      <c r="BG41" s="302"/>
      <c r="BH41" s="303"/>
      <c r="BI41" s="303"/>
      <c r="BJ41" s="303"/>
      <c r="BK41" s="304"/>
      <c r="BL41" s="302"/>
      <c r="BM41" s="303"/>
      <c r="BN41" s="303"/>
      <c r="BO41" s="303"/>
      <c r="BP41" s="304"/>
      <c r="BQ41" s="302"/>
      <c r="BR41" s="305"/>
      <c r="BS41" s="305"/>
      <c r="BT41" s="305"/>
      <c r="BU41" s="306"/>
    </row>
    <row r="42" spans="2:73" ht="12.75" customHeight="1">
      <c r="B42" s="307"/>
      <c r="C42" s="308"/>
      <c r="D42" s="309"/>
      <c r="E42" s="316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8"/>
      <c r="Y42" s="310"/>
      <c r="Z42" s="311"/>
      <c r="AA42" s="311"/>
      <c r="AB42" s="311"/>
      <c r="AC42" s="311"/>
      <c r="AD42" s="312"/>
      <c r="AE42" s="313">
        <f t="shared" si="0"/>
        <v>0</v>
      </c>
      <c r="AF42" s="314"/>
      <c r="AG42" s="315"/>
      <c r="AH42" s="302"/>
      <c r="AI42" s="303"/>
      <c r="AJ42" s="303"/>
      <c r="AK42" s="303"/>
      <c r="AL42" s="304"/>
      <c r="AM42" s="302"/>
      <c r="AN42" s="303"/>
      <c r="AO42" s="303"/>
      <c r="AP42" s="303"/>
      <c r="AQ42" s="304"/>
      <c r="AR42" s="302"/>
      <c r="AS42" s="303"/>
      <c r="AT42" s="303"/>
      <c r="AU42" s="303"/>
      <c r="AV42" s="304"/>
      <c r="AW42" s="302"/>
      <c r="AX42" s="303"/>
      <c r="AY42" s="303"/>
      <c r="AZ42" s="303"/>
      <c r="BA42" s="304"/>
      <c r="BB42" s="302"/>
      <c r="BC42" s="303"/>
      <c r="BD42" s="303"/>
      <c r="BE42" s="303"/>
      <c r="BF42" s="304"/>
      <c r="BG42" s="302"/>
      <c r="BH42" s="303"/>
      <c r="BI42" s="303"/>
      <c r="BJ42" s="303"/>
      <c r="BK42" s="304"/>
      <c r="BL42" s="302"/>
      <c r="BM42" s="303"/>
      <c r="BN42" s="303"/>
      <c r="BO42" s="303"/>
      <c r="BP42" s="304"/>
      <c r="BQ42" s="302"/>
      <c r="BR42" s="305"/>
      <c r="BS42" s="305"/>
      <c r="BT42" s="305"/>
      <c r="BU42" s="306"/>
    </row>
    <row r="43" spans="2:73" ht="12.75" customHeight="1" thickBot="1">
      <c r="B43" s="307">
        <f>QCI!C32</f>
        <v>0</v>
      </c>
      <c r="C43" s="308"/>
      <c r="D43" s="309"/>
      <c r="E43" s="316">
        <f>QCI!E32</f>
        <v>0</v>
      </c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8"/>
      <c r="Y43" s="310">
        <f>IF(QCI!AJ32&lt;&gt;" ",QCI!AJ32,0)</f>
        <v>0</v>
      </c>
      <c r="Z43" s="311"/>
      <c r="AA43" s="311"/>
      <c r="AB43" s="311"/>
      <c r="AC43" s="311"/>
      <c r="AD43" s="312"/>
      <c r="AE43" s="313">
        <f t="shared" si="0"/>
        <v>0</v>
      </c>
      <c r="AF43" s="314"/>
      <c r="AG43" s="315"/>
      <c r="AH43" s="302"/>
      <c r="AI43" s="303"/>
      <c r="AJ43" s="303"/>
      <c r="AK43" s="303"/>
      <c r="AL43" s="304"/>
      <c r="AM43" s="302"/>
      <c r="AN43" s="303"/>
      <c r="AO43" s="303"/>
      <c r="AP43" s="303"/>
      <c r="AQ43" s="304"/>
      <c r="AR43" s="302"/>
      <c r="AS43" s="303"/>
      <c r="AT43" s="303"/>
      <c r="AU43" s="303"/>
      <c r="AV43" s="304"/>
      <c r="AW43" s="302"/>
      <c r="AX43" s="303"/>
      <c r="AY43" s="303"/>
      <c r="AZ43" s="303"/>
      <c r="BA43" s="304"/>
      <c r="BB43" s="302"/>
      <c r="BC43" s="303"/>
      <c r="BD43" s="303"/>
      <c r="BE43" s="303"/>
      <c r="BF43" s="304"/>
      <c r="BG43" s="302"/>
      <c r="BH43" s="303"/>
      <c r="BI43" s="303"/>
      <c r="BJ43" s="303"/>
      <c r="BK43" s="304"/>
      <c r="BL43" s="302"/>
      <c r="BM43" s="303"/>
      <c r="BN43" s="303"/>
      <c r="BO43" s="303"/>
      <c r="BP43" s="304"/>
      <c r="BQ43" s="302"/>
      <c r="BR43" s="305"/>
      <c r="BS43" s="305"/>
      <c r="BT43" s="305"/>
      <c r="BU43" s="306"/>
    </row>
    <row r="44" spans="2:73" ht="12.75" customHeight="1" hidden="1">
      <c r="B44" s="307">
        <f>QCI!C33</f>
        <v>0</v>
      </c>
      <c r="C44" s="308"/>
      <c r="D44" s="309"/>
      <c r="E44" s="316">
        <f>QCI!E33</f>
        <v>0</v>
      </c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8"/>
      <c r="Y44" s="310">
        <f>IF(QCI!AJ33&lt;&gt;" ",QCI!AJ33,0)</f>
        <v>0</v>
      </c>
      <c r="Z44" s="311"/>
      <c r="AA44" s="311"/>
      <c r="AB44" s="311"/>
      <c r="AC44" s="311"/>
      <c r="AD44" s="312"/>
      <c r="AE44" s="313">
        <f t="shared" si="0"/>
        <v>0</v>
      </c>
      <c r="AF44" s="314"/>
      <c r="AG44" s="315"/>
      <c r="AH44" s="302"/>
      <c r="AI44" s="303"/>
      <c r="AJ44" s="303"/>
      <c r="AK44" s="303"/>
      <c r="AL44" s="304"/>
      <c r="AM44" s="302"/>
      <c r="AN44" s="303"/>
      <c r="AO44" s="303"/>
      <c r="AP44" s="303"/>
      <c r="AQ44" s="304"/>
      <c r="AR44" s="302"/>
      <c r="AS44" s="303"/>
      <c r="AT44" s="303"/>
      <c r="AU44" s="303"/>
      <c r="AV44" s="304"/>
      <c r="AW44" s="302"/>
      <c r="AX44" s="303"/>
      <c r="AY44" s="303"/>
      <c r="AZ44" s="303"/>
      <c r="BA44" s="304"/>
      <c r="BB44" s="302"/>
      <c r="BC44" s="303"/>
      <c r="BD44" s="303"/>
      <c r="BE44" s="303"/>
      <c r="BF44" s="304"/>
      <c r="BG44" s="302"/>
      <c r="BH44" s="303"/>
      <c r="BI44" s="303"/>
      <c r="BJ44" s="303"/>
      <c r="BK44" s="304"/>
      <c r="BL44" s="302"/>
      <c r="BM44" s="303"/>
      <c r="BN44" s="303"/>
      <c r="BO44" s="303"/>
      <c r="BP44" s="304"/>
      <c r="BQ44" s="302"/>
      <c r="BR44" s="305"/>
      <c r="BS44" s="305"/>
      <c r="BT44" s="305"/>
      <c r="BU44" s="306"/>
    </row>
    <row r="45" spans="2:73" ht="12.75" customHeight="1" hidden="1">
      <c r="B45" s="307">
        <f>QCI!C34</f>
        <v>0</v>
      </c>
      <c r="C45" s="308"/>
      <c r="D45" s="309"/>
      <c r="E45" s="316">
        <f>QCI!E34</f>
        <v>0</v>
      </c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8"/>
      <c r="Y45" s="310">
        <f>IF(QCI!AJ34&lt;&gt;" ",QCI!AJ34,0)</f>
        <v>0</v>
      </c>
      <c r="Z45" s="311"/>
      <c r="AA45" s="311"/>
      <c r="AB45" s="311"/>
      <c r="AC45" s="311"/>
      <c r="AD45" s="312"/>
      <c r="AE45" s="313">
        <f t="shared" si="0"/>
        <v>0</v>
      </c>
      <c r="AF45" s="314"/>
      <c r="AG45" s="315"/>
      <c r="AH45" s="302"/>
      <c r="AI45" s="303"/>
      <c r="AJ45" s="303"/>
      <c r="AK45" s="303"/>
      <c r="AL45" s="304"/>
      <c r="AM45" s="302"/>
      <c r="AN45" s="303"/>
      <c r="AO45" s="303"/>
      <c r="AP45" s="303"/>
      <c r="AQ45" s="304"/>
      <c r="AR45" s="302"/>
      <c r="AS45" s="303"/>
      <c r="AT45" s="303"/>
      <c r="AU45" s="303"/>
      <c r="AV45" s="304"/>
      <c r="AW45" s="302"/>
      <c r="AX45" s="303"/>
      <c r="AY45" s="303"/>
      <c r="AZ45" s="303"/>
      <c r="BA45" s="304"/>
      <c r="BB45" s="302"/>
      <c r="BC45" s="303"/>
      <c r="BD45" s="303"/>
      <c r="BE45" s="303"/>
      <c r="BF45" s="304"/>
      <c r="BG45" s="302"/>
      <c r="BH45" s="303"/>
      <c r="BI45" s="303"/>
      <c r="BJ45" s="303"/>
      <c r="BK45" s="304"/>
      <c r="BL45" s="302"/>
      <c r="BM45" s="303"/>
      <c r="BN45" s="303"/>
      <c r="BO45" s="303"/>
      <c r="BP45" s="304"/>
      <c r="BQ45" s="302"/>
      <c r="BR45" s="305"/>
      <c r="BS45" s="305"/>
      <c r="BT45" s="305"/>
      <c r="BU45" s="306"/>
    </row>
    <row r="46" spans="2:73" ht="12.75" customHeight="1" hidden="1">
      <c r="B46" s="307">
        <f>QCI!C35</f>
        <v>0</v>
      </c>
      <c r="C46" s="308"/>
      <c r="D46" s="309"/>
      <c r="E46" s="316">
        <f>QCI!E35</f>
        <v>0</v>
      </c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8"/>
      <c r="Y46" s="310">
        <f>IF(QCI!AJ35&lt;&gt;" ",QCI!AJ35,0)</f>
        <v>0</v>
      </c>
      <c r="Z46" s="311"/>
      <c r="AA46" s="311"/>
      <c r="AB46" s="311"/>
      <c r="AC46" s="311"/>
      <c r="AD46" s="312"/>
      <c r="AE46" s="313">
        <f aca="true" t="shared" si="1" ref="AE46:AE80">IF($Y$82=0,0,Y46/Y$82*100)</f>
        <v>0</v>
      </c>
      <c r="AF46" s="314"/>
      <c r="AG46" s="315"/>
      <c r="AH46" s="302"/>
      <c r="AI46" s="303"/>
      <c r="AJ46" s="303"/>
      <c r="AK46" s="303"/>
      <c r="AL46" s="304"/>
      <c r="AM46" s="302"/>
      <c r="AN46" s="303"/>
      <c r="AO46" s="303"/>
      <c r="AP46" s="303"/>
      <c r="AQ46" s="304"/>
      <c r="AR46" s="302"/>
      <c r="AS46" s="303"/>
      <c r="AT46" s="303"/>
      <c r="AU46" s="303"/>
      <c r="AV46" s="304"/>
      <c r="AW46" s="302"/>
      <c r="AX46" s="303"/>
      <c r="AY46" s="303"/>
      <c r="AZ46" s="303"/>
      <c r="BA46" s="304"/>
      <c r="BB46" s="302"/>
      <c r="BC46" s="303"/>
      <c r="BD46" s="303"/>
      <c r="BE46" s="303"/>
      <c r="BF46" s="304"/>
      <c r="BG46" s="302"/>
      <c r="BH46" s="303"/>
      <c r="BI46" s="303"/>
      <c r="BJ46" s="303"/>
      <c r="BK46" s="304"/>
      <c r="BL46" s="302"/>
      <c r="BM46" s="303"/>
      <c r="BN46" s="303"/>
      <c r="BO46" s="303"/>
      <c r="BP46" s="304"/>
      <c r="BQ46" s="302"/>
      <c r="BR46" s="305"/>
      <c r="BS46" s="305"/>
      <c r="BT46" s="305"/>
      <c r="BU46" s="306"/>
    </row>
    <row r="47" spans="2:73" ht="12.75" customHeight="1" hidden="1">
      <c r="B47" s="307">
        <f>QCI!C36</f>
        <v>0</v>
      </c>
      <c r="C47" s="308"/>
      <c r="D47" s="309"/>
      <c r="E47" s="316">
        <f>QCI!E36</f>
        <v>0</v>
      </c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8"/>
      <c r="Y47" s="310">
        <f>IF(QCI!AJ36&lt;&gt;" ",QCI!AJ36,0)</f>
        <v>0</v>
      </c>
      <c r="Z47" s="311"/>
      <c r="AA47" s="311"/>
      <c r="AB47" s="311"/>
      <c r="AC47" s="311"/>
      <c r="AD47" s="312"/>
      <c r="AE47" s="313">
        <f t="shared" si="1"/>
        <v>0</v>
      </c>
      <c r="AF47" s="314"/>
      <c r="AG47" s="315"/>
      <c r="AH47" s="302"/>
      <c r="AI47" s="303"/>
      <c r="AJ47" s="303"/>
      <c r="AK47" s="303"/>
      <c r="AL47" s="304"/>
      <c r="AM47" s="302"/>
      <c r="AN47" s="303"/>
      <c r="AO47" s="303"/>
      <c r="AP47" s="303"/>
      <c r="AQ47" s="304"/>
      <c r="AR47" s="302"/>
      <c r="AS47" s="303"/>
      <c r="AT47" s="303"/>
      <c r="AU47" s="303"/>
      <c r="AV47" s="304"/>
      <c r="AW47" s="302"/>
      <c r="AX47" s="303"/>
      <c r="AY47" s="303"/>
      <c r="AZ47" s="303"/>
      <c r="BA47" s="304"/>
      <c r="BB47" s="302"/>
      <c r="BC47" s="303"/>
      <c r="BD47" s="303"/>
      <c r="BE47" s="303"/>
      <c r="BF47" s="304"/>
      <c r="BG47" s="302"/>
      <c r="BH47" s="303"/>
      <c r="BI47" s="303"/>
      <c r="BJ47" s="303"/>
      <c r="BK47" s="304"/>
      <c r="BL47" s="302"/>
      <c r="BM47" s="303"/>
      <c r="BN47" s="303"/>
      <c r="BO47" s="303"/>
      <c r="BP47" s="304"/>
      <c r="BQ47" s="302"/>
      <c r="BR47" s="305"/>
      <c r="BS47" s="305"/>
      <c r="BT47" s="305"/>
      <c r="BU47" s="306"/>
    </row>
    <row r="48" spans="2:73" ht="12.75" customHeight="1" hidden="1">
      <c r="B48" s="307">
        <f>QCI!C37</f>
        <v>0</v>
      </c>
      <c r="C48" s="308"/>
      <c r="D48" s="309"/>
      <c r="E48" s="316">
        <f>QCI!E37</f>
        <v>0</v>
      </c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8"/>
      <c r="Y48" s="310">
        <f>IF(QCI!AJ37&lt;&gt;" ",QCI!AJ37,0)</f>
        <v>0</v>
      </c>
      <c r="Z48" s="311"/>
      <c r="AA48" s="311"/>
      <c r="AB48" s="311"/>
      <c r="AC48" s="311"/>
      <c r="AD48" s="312"/>
      <c r="AE48" s="313">
        <f t="shared" si="1"/>
        <v>0</v>
      </c>
      <c r="AF48" s="314"/>
      <c r="AG48" s="315"/>
      <c r="AH48" s="302"/>
      <c r="AI48" s="303"/>
      <c r="AJ48" s="303"/>
      <c r="AK48" s="303"/>
      <c r="AL48" s="304"/>
      <c r="AM48" s="302"/>
      <c r="AN48" s="303"/>
      <c r="AO48" s="303"/>
      <c r="AP48" s="303"/>
      <c r="AQ48" s="304"/>
      <c r="AR48" s="302"/>
      <c r="AS48" s="303"/>
      <c r="AT48" s="303"/>
      <c r="AU48" s="303"/>
      <c r="AV48" s="304"/>
      <c r="AW48" s="302"/>
      <c r="AX48" s="303"/>
      <c r="AY48" s="303"/>
      <c r="AZ48" s="303"/>
      <c r="BA48" s="304"/>
      <c r="BB48" s="302"/>
      <c r="BC48" s="303"/>
      <c r="BD48" s="303"/>
      <c r="BE48" s="303"/>
      <c r="BF48" s="304"/>
      <c r="BG48" s="302"/>
      <c r="BH48" s="303"/>
      <c r="BI48" s="303"/>
      <c r="BJ48" s="303"/>
      <c r="BK48" s="304"/>
      <c r="BL48" s="302"/>
      <c r="BM48" s="303"/>
      <c r="BN48" s="303"/>
      <c r="BO48" s="303"/>
      <c r="BP48" s="304"/>
      <c r="BQ48" s="302"/>
      <c r="BR48" s="305"/>
      <c r="BS48" s="305"/>
      <c r="BT48" s="305"/>
      <c r="BU48" s="306"/>
    </row>
    <row r="49" spans="2:73" ht="12.75" customHeight="1" hidden="1">
      <c r="B49" s="307">
        <f>QCI!C38</f>
        <v>0</v>
      </c>
      <c r="C49" s="308"/>
      <c r="D49" s="309"/>
      <c r="E49" s="316">
        <f>QCI!E38</f>
        <v>0</v>
      </c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8"/>
      <c r="Y49" s="310">
        <f>IF(QCI!AJ38&lt;&gt;" ",QCI!AJ38,0)</f>
        <v>0</v>
      </c>
      <c r="Z49" s="311"/>
      <c r="AA49" s="311"/>
      <c r="AB49" s="311"/>
      <c r="AC49" s="311"/>
      <c r="AD49" s="312"/>
      <c r="AE49" s="313">
        <f t="shared" si="1"/>
        <v>0</v>
      </c>
      <c r="AF49" s="314"/>
      <c r="AG49" s="315"/>
      <c r="AH49" s="302"/>
      <c r="AI49" s="303"/>
      <c r="AJ49" s="303"/>
      <c r="AK49" s="303"/>
      <c r="AL49" s="304"/>
      <c r="AM49" s="302"/>
      <c r="AN49" s="303"/>
      <c r="AO49" s="303"/>
      <c r="AP49" s="303"/>
      <c r="AQ49" s="304"/>
      <c r="AR49" s="302"/>
      <c r="AS49" s="303"/>
      <c r="AT49" s="303"/>
      <c r="AU49" s="303"/>
      <c r="AV49" s="304"/>
      <c r="AW49" s="302"/>
      <c r="AX49" s="303"/>
      <c r="AY49" s="303"/>
      <c r="AZ49" s="303"/>
      <c r="BA49" s="304"/>
      <c r="BB49" s="302"/>
      <c r="BC49" s="303"/>
      <c r="BD49" s="303"/>
      <c r="BE49" s="303"/>
      <c r="BF49" s="304"/>
      <c r="BG49" s="302"/>
      <c r="BH49" s="303"/>
      <c r="BI49" s="303"/>
      <c r="BJ49" s="303"/>
      <c r="BK49" s="304"/>
      <c r="BL49" s="302"/>
      <c r="BM49" s="303"/>
      <c r="BN49" s="303"/>
      <c r="BO49" s="303"/>
      <c r="BP49" s="304"/>
      <c r="BQ49" s="302"/>
      <c r="BR49" s="305"/>
      <c r="BS49" s="305"/>
      <c r="BT49" s="305"/>
      <c r="BU49" s="306"/>
    </row>
    <row r="50" spans="2:73" ht="12.75" customHeight="1" hidden="1">
      <c r="B50" s="307">
        <f>QCI!C39</f>
        <v>0</v>
      </c>
      <c r="C50" s="308"/>
      <c r="D50" s="309"/>
      <c r="E50" s="316">
        <f>QCI!E39</f>
        <v>0</v>
      </c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8"/>
      <c r="Y50" s="310">
        <f>IF(QCI!AJ39&lt;&gt;" ",QCI!AJ39,0)</f>
        <v>0</v>
      </c>
      <c r="Z50" s="311"/>
      <c r="AA50" s="311"/>
      <c r="AB50" s="311"/>
      <c r="AC50" s="311"/>
      <c r="AD50" s="312"/>
      <c r="AE50" s="313">
        <f t="shared" si="1"/>
        <v>0</v>
      </c>
      <c r="AF50" s="314"/>
      <c r="AG50" s="315"/>
      <c r="AH50" s="302"/>
      <c r="AI50" s="303"/>
      <c r="AJ50" s="303"/>
      <c r="AK50" s="303"/>
      <c r="AL50" s="304"/>
      <c r="AM50" s="302"/>
      <c r="AN50" s="303"/>
      <c r="AO50" s="303"/>
      <c r="AP50" s="303"/>
      <c r="AQ50" s="304"/>
      <c r="AR50" s="302"/>
      <c r="AS50" s="303"/>
      <c r="AT50" s="303"/>
      <c r="AU50" s="303"/>
      <c r="AV50" s="304"/>
      <c r="AW50" s="302"/>
      <c r="AX50" s="303"/>
      <c r="AY50" s="303"/>
      <c r="AZ50" s="303"/>
      <c r="BA50" s="304"/>
      <c r="BB50" s="302"/>
      <c r="BC50" s="303"/>
      <c r="BD50" s="303"/>
      <c r="BE50" s="303"/>
      <c r="BF50" s="304"/>
      <c r="BG50" s="302"/>
      <c r="BH50" s="303"/>
      <c r="BI50" s="303"/>
      <c r="BJ50" s="303"/>
      <c r="BK50" s="304"/>
      <c r="BL50" s="302"/>
      <c r="BM50" s="303"/>
      <c r="BN50" s="303"/>
      <c r="BO50" s="303"/>
      <c r="BP50" s="304"/>
      <c r="BQ50" s="302"/>
      <c r="BR50" s="305"/>
      <c r="BS50" s="305"/>
      <c r="BT50" s="305"/>
      <c r="BU50" s="306"/>
    </row>
    <row r="51" spans="2:73" ht="12.75" customHeight="1" hidden="1">
      <c r="B51" s="307">
        <f>QCI!C40</f>
        <v>0</v>
      </c>
      <c r="C51" s="308"/>
      <c r="D51" s="309"/>
      <c r="E51" s="316">
        <f>QCI!E40</f>
        <v>0</v>
      </c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8"/>
      <c r="Y51" s="310">
        <f>IF(QCI!AJ40&lt;&gt;" ",QCI!AJ40,0)</f>
        <v>0</v>
      </c>
      <c r="Z51" s="311"/>
      <c r="AA51" s="311"/>
      <c r="AB51" s="311"/>
      <c r="AC51" s="311"/>
      <c r="AD51" s="312"/>
      <c r="AE51" s="313">
        <f t="shared" si="1"/>
        <v>0</v>
      </c>
      <c r="AF51" s="314"/>
      <c r="AG51" s="315"/>
      <c r="AH51" s="302"/>
      <c r="AI51" s="303"/>
      <c r="AJ51" s="303"/>
      <c r="AK51" s="303"/>
      <c r="AL51" s="304"/>
      <c r="AM51" s="302"/>
      <c r="AN51" s="303"/>
      <c r="AO51" s="303"/>
      <c r="AP51" s="303"/>
      <c r="AQ51" s="304"/>
      <c r="AR51" s="302"/>
      <c r="AS51" s="303"/>
      <c r="AT51" s="303"/>
      <c r="AU51" s="303"/>
      <c r="AV51" s="304"/>
      <c r="AW51" s="302"/>
      <c r="AX51" s="303"/>
      <c r="AY51" s="303"/>
      <c r="AZ51" s="303"/>
      <c r="BA51" s="304"/>
      <c r="BB51" s="302"/>
      <c r="BC51" s="303"/>
      <c r="BD51" s="303"/>
      <c r="BE51" s="303"/>
      <c r="BF51" s="304"/>
      <c r="BG51" s="302"/>
      <c r="BH51" s="303"/>
      <c r="BI51" s="303"/>
      <c r="BJ51" s="303"/>
      <c r="BK51" s="304"/>
      <c r="BL51" s="302"/>
      <c r="BM51" s="303"/>
      <c r="BN51" s="303"/>
      <c r="BO51" s="303"/>
      <c r="BP51" s="304"/>
      <c r="BQ51" s="302"/>
      <c r="BR51" s="305"/>
      <c r="BS51" s="305"/>
      <c r="BT51" s="305"/>
      <c r="BU51" s="306"/>
    </row>
    <row r="52" spans="2:73" ht="12.75" customHeight="1" hidden="1">
      <c r="B52" s="307">
        <f>QCI!C41</f>
        <v>0</v>
      </c>
      <c r="C52" s="308"/>
      <c r="D52" s="309"/>
      <c r="E52" s="316">
        <f>QCI!E41</f>
        <v>0</v>
      </c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8"/>
      <c r="Y52" s="310">
        <f>IF(QCI!AJ41&lt;&gt;" ",QCI!AJ41,0)</f>
        <v>0</v>
      </c>
      <c r="Z52" s="311"/>
      <c r="AA52" s="311"/>
      <c r="AB52" s="311"/>
      <c r="AC52" s="311"/>
      <c r="AD52" s="312"/>
      <c r="AE52" s="313">
        <f t="shared" si="1"/>
        <v>0</v>
      </c>
      <c r="AF52" s="314"/>
      <c r="AG52" s="315"/>
      <c r="AH52" s="302"/>
      <c r="AI52" s="303"/>
      <c r="AJ52" s="303"/>
      <c r="AK52" s="303"/>
      <c r="AL52" s="304"/>
      <c r="AM52" s="302"/>
      <c r="AN52" s="303"/>
      <c r="AO52" s="303"/>
      <c r="AP52" s="303"/>
      <c r="AQ52" s="304"/>
      <c r="AR52" s="302"/>
      <c r="AS52" s="303"/>
      <c r="AT52" s="303"/>
      <c r="AU52" s="303"/>
      <c r="AV52" s="304"/>
      <c r="AW52" s="302"/>
      <c r="AX52" s="303"/>
      <c r="AY52" s="303"/>
      <c r="AZ52" s="303"/>
      <c r="BA52" s="304"/>
      <c r="BB52" s="302"/>
      <c r="BC52" s="303"/>
      <c r="BD52" s="303"/>
      <c r="BE52" s="303"/>
      <c r="BF52" s="304"/>
      <c r="BG52" s="302"/>
      <c r="BH52" s="303"/>
      <c r="BI52" s="303"/>
      <c r="BJ52" s="303"/>
      <c r="BK52" s="304"/>
      <c r="BL52" s="302"/>
      <c r="BM52" s="303"/>
      <c r="BN52" s="303"/>
      <c r="BO52" s="303"/>
      <c r="BP52" s="304"/>
      <c r="BQ52" s="302"/>
      <c r="BR52" s="305"/>
      <c r="BS52" s="305"/>
      <c r="BT52" s="305"/>
      <c r="BU52" s="306"/>
    </row>
    <row r="53" spans="2:73" ht="12.75" customHeight="1" hidden="1">
      <c r="B53" s="307">
        <f>QCI!C42</f>
        <v>0</v>
      </c>
      <c r="C53" s="308"/>
      <c r="D53" s="309"/>
      <c r="E53" s="316">
        <f>QCI!E42</f>
        <v>0</v>
      </c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8"/>
      <c r="Y53" s="310">
        <f>IF(QCI!AJ42&lt;&gt;" ",QCI!AJ42,0)</f>
        <v>0</v>
      </c>
      <c r="Z53" s="311"/>
      <c r="AA53" s="311"/>
      <c r="AB53" s="311"/>
      <c r="AC53" s="311"/>
      <c r="AD53" s="312"/>
      <c r="AE53" s="313">
        <f t="shared" si="1"/>
        <v>0</v>
      </c>
      <c r="AF53" s="314"/>
      <c r="AG53" s="315"/>
      <c r="AH53" s="302"/>
      <c r="AI53" s="303"/>
      <c r="AJ53" s="303"/>
      <c r="AK53" s="303"/>
      <c r="AL53" s="304"/>
      <c r="AM53" s="302"/>
      <c r="AN53" s="303"/>
      <c r="AO53" s="303"/>
      <c r="AP53" s="303"/>
      <c r="AQ53" s="304"/>
      <c r="AR53" s="302"/>
      <c r="AS53" s="303"/>
      <c r="AT53" s="303"/>
      <c r="AU53" s="303"/>
      <c r="AV53" s="304"/>
      <c r="AW53" s="302"/>
      <c r="AX53" s="303"/>
      <c r="AY53" s="303"/>
      <c r="AZ53" s="303"/>
      <c r="BA53" s="304"/>
      <c r="BB53" s="302"/>
      <c r="BC53" s="303"/>
      <c r="BD53" s="303"/>
      <c r="BE53" s="303"/>
      <c r="BF53" s="304"/>
      <c r="BG53" s="302"/>
      <c r="BH53" s="303"/>
      <c r="BI53" s="303"/>
      <c r="BJ53" s="303"/>
      <c r="BK53" s="304"/>
      <c r="BL53" s="302"/>
      <c r="BM53" s="303"/>
      <c r="BN53" s="303"/>
      <c r="BO53" s="303"/>
      <c r="BP53" s="304"/>
      <c r="BQ53" s="302"/>
      <c r="BR53" s="305"/>
      <c r="BS53" s="305"/>
      <c r="BT53" s="305"/>
      <c r="BU53" s="306"/>
    </row>
    <row r="54" spans="2:73" ht="12.75" customHeight="1" hidden="1">
      <c r="B54" s="307">
        <f>QCI!C43</f>
        <v>0</v>
      </c>
      <c r="C54" s="308"/>
      <c r="D54" s="309"/>
      <c r="E54" s="316">
        <f>QCI!E43</f>
        <v>0</v>
      </c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8"/>
      <c r="Y54" s="310">
        <f>IF(QCI!AJ43&lt;&gt;" ",QCI!AJ43,0)</f>
        <v>0</v>
      </c>
      <c r="Z54" s="311"/>
      <c r="AA54" s="311"/>
      <c r="AB54" s="311"/>
      <c r="AC54" s="311"/>
      <c r="AD54" s="312"/>
      <c r="AE54" s="313">
        <f t="shared" si="1"/>
        <v>0</v>
      </c>
      <c r="AF54" s="314"/>
      <c r="AG54" s="315"/>
      <c r="AH54" s="302"/>
      <c r="AI54" s="303"/>
      <c r="AJ54" s="303"/>
      <c r="AK54" s="303"/>
      <c r="AL54" s="304"/>
      <c r="AM54" s="302"/>
      <c r="AN54" s="303"/>
      <c r="AO54" s="303"/>
      <c r="AP54" s="303"/>
      <c r="AQ54" s="304"/>
      <c r="AR54" s="302"/>
      <c r="AS54" s="303"/>
      <c r="AT54" s="303"/>
      <c r="AU54" s="303"/>
      <c r="AV54" s="304"/>
      <c r="AW54" s="302"/>
      <c r="AX54" s="303"/>
      <c r="AY54" s="303"/>
      <c r="AZ54" s="303"/>
      <c r="BA54" s="304"/>
      <c r="BB54" s="302"/>
      <c r="BC54" s="303"/>
      <c r="BD54" s="303"/>
      <c r="BE54" s="303"/>
      <c r="BF54" s="304"/>
      <c r="BG54" s="302"/>
      <c r="BH54" s="303"/>
      <c r="BI54" s="303"/>
      <c r="BJ54" s="303"/>
      <c r="BK54" s="304"/>
      <c r="BL54" s="302"/>
      <c r="BM54" s="303"/>
      <c r="BN54" s="303"/>
      <c r="BO54" s="303"/>
      <c r="BP54" s="304"/>
      <c r="BQ54" s="302"/>
      <c r="BR54" s="305"/>
      <c r="BS54" s="305"/>
      <c r="BT54" s="305"/>
      <c r="BU54" s="306"/>
    </row>
    <row r="55" spans="2:73" ht="12.75" customHeight="1" hidden="1">
      <c r="B55" s="307">
        <f>QCI!C44</f>
        <v>0</v>
      </c>
      <c r="C55" s="308"/>
      <c r="D55" s="309"/>
      <c r="E55" s="316">
        <f>QCI!E44</f>
        <v>0</v>
      </c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8"/>
      <c r="Y55" s="310">
        <f>IF(QCI!AJ44&lt;&gt;" ",QCI!AJ44,0)</f>
        <v>0</v>
      </c>
      <c r="Z55" s="311"/>
      <c r="AA55" s="311"/>
      <c r="AB55" s="311"/>
      <c r="AC55" s="311"/>
      <c r="AD55" s="312"/>
      <c r="AE55" s="313">
        <f t="shared" si="1"/>
        <v>0</v>
      </c>
      <c r="AF55" s="314"/>
      <c r="AG55" s="315"/>
      <c r="AH55" s="302"/>
      <c r="AI55" s="303"/>
      <c r="AJ55" s="303"/>
      <c r="AK55" s="303"/>
      <c r="AL55" s="304"/>
      <c r="AM55" s="302"/>
      <c r="AN55" s="303"/>
      <c r="AO55" s="303"/>
      <c r="AP55" s="303"/>
      <c r="AQ55" s="304"/>
      <c r="AR55" s="302"/>
      <c r="AS55" s="303"/>
      <c r="AT55" s="303"/>
      <c r="AU55" s="303"/>
      <c r="AV55" s="304"/>
      <c r="AW55" s="302"/>
      <c r="AX55" s="303"/>
      <c r="AY55" s="303"/>
      <c r="AZ55" s="303"/>
      <c r="BA55" s="304"/>
      <c r="BB55" s="302"/>
      <c r="BC55" s="303"/>
      <c r="BD55" s="303"/>
      <c r="BE55" s="303"/>
      <c r="BF55" s="304"/>
      <c r="BG55" s="302"/>
      <c r="BH55" s="303"/>
      <c r="BI55" s="303"/>
      <c r="BJ55" s="303"/>
      <c r="BK55" s="304"/>
      <c r="BL55" s="302"/>
      <c r="BM55" s="303"/>
      <c r="BN55" s="303"/>
      <c r="BO55" s="303"/>
      <c r="BP55" s="304"/>
      <c r="BQ55" s="302"/>
      <c r="BR55" s="305"/>
      <c r="BS55" s="305"/>
      <c r="BT55" s="305"/>
      <c r="BU55" s="306"/>
    </row>
    <row r="56" spans="2:73" ht="12.75" customHeight="1" hidden="1">
      <c r="B56" s="307">
        <f>QCI!C45</f>
        <v>0</v>
      </c>
      <c r="C56" s="308"/>
      <c r="D56" s="309"/>
      <c r="E56" s="316">
        <f>QCI!E45</f>
        <v>0</v>
      </c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8"/>
      <c r="Y56" s="310">
        <f>IF(QCI!AJ45&lt;&gt;" ",QCI!AJ45,0)</f>
        <v>0</v>
      </c>
      <c r="Z56" s="311"/>
      <c r="AA56" s="311"/>
      <c r="AB56" s="311"/>
      <c r="AC56" s="311"/>
      <c r="AD56" s="312"/>
      <c r="AE56" s="313">
        <f t="shared" si="1"/>
        <v>0</v>
      </c>
      <c r="AF56" s="314"/>
      <c r="AG56" s="315"/>
      <c r="AH56" s="302"/>
      <c r="AI56" s="303"/>
      <c r="AJ56" s="303"/>
      <c r="AK56" s="303"/>
      <c r="AL56" s="304"/>
      <c r="AM56" s="302"/>
      <c r="AN56" s="303"/>
      <c r="AO56" s="303"/>
      <c r="AP56" s="303"/>
      <c r="AQ56" s="304"/>
      <c r="AR56" s="302"/>
      <c r="AS56" s="303"/>
      <c r="AT56" s="303"/>
      <c r="AU56" s="303"/>
      <c r="AV56" s="304"/>
      <c r="AW56" s="302"/>
      <c r="AX56" s="303"/>
      <c r="AY56" s="303"/>
      <c r="AZ56" s="303"/>
      <c r="BA56" s="304"/>
      <c r="BB56" s="302"/>
      <c r="BC56" s="303"/>
      <c r="BD56" s="303"/>
      <c r="BE56" s="303"/>
      <c r="BF56" s="304"/>
      <c r="BG56" s="302"/>
      <c r="BH56" s="303"/>
      <c r="BI56" s="303"/>
      <c r="BJ56" s="303"/>
      <c r="BK56" s="304"/>
      <c r="BL56" s="302"/>
      <c r="BM56" s="303"/>
      <c r="BN56" s="303"/>
      <c r="BO56" s="303"/>
      <c r="BP56" s="304"/>
      <c r="BQ56" s="302"/>
      <c r="BR56" s="305"/>
      <c r="BS56" s="305"/>
      <c r="BT56" s="305"/>
      <c r="BU56" s="306"/>
    </row>
    <row r="57" spans="2:73" ht="12.75" customHeight="1" hidden="1">
      <c r="B57" s="307">
        <f>QCI!C46</f>
        <v>0</v>
      </c>
      <c r="C57" s="308"/>
      <c r="D57" s="309"/>
      <c r="E57" s="316">
        <f>QCI!E46</f>
        <v>0</v>
      </c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8"/>
      <c r="Y57" s="310">
        <f>IF(QCI!AJ46&lt;&gt;" ",QCI!AJ46,0)</f>
        <v>0</v>
      </c>
      <c r="Z57" s="311"/>
      <c r="AA57" s="311"/>
      <c r="AB57" s="311"/>
      <c r="AC57" s="311"/>
      <c r="AD57" s="312"/>
      <c r="AE57" s="313">
        <f t="shared" si="1"/>
        <v>0</v>
      </c>
      <c r="AF57" s="314"/>
      <c r="AG57" s="315"/>
      <c r="AH57" s="302"/>
      <c r="AI57" s="303"/>
      <c r="AJ57" s="303"/>
      <c r="AK57" s="303"/>
      <c r="AL57" s="304"/>
      <c r="AM57" s="302"/>
      <c r="AN57" s="303"/>
      <c r="AO57" s="303"/>
      <c r="AP57" s="303"/>
      <c r="AQ57" s="304"/>
      <c r="AR57" s="302"/>
      <c r="AS57" s="303"/>
      <c r="AT57" s="303"/>
      <c r="AU57" s="303"/>
      <c r="AV57" s="304"/>
      <c r="AW57" s="302"/>
      <c r="AX57" s="303"/>
      <c r="AY57" s="303"/>
      <c r="AZ57" s="303"/>
      <c r="BA57" s="304"/>
      <c r="BB57" s="302"/>
      <c r="BC57" s="303"/>
      <c r="BD57" s="303"/>
      <c r="BE57" s="303"/>
      <c r="BF57" s="304"/>
      <c r="BG57" s="302"/>
      <c r="BH57" s="303"/>
      <c r="BI57" s="303"/>
      <c r="BJ57" s="303"/>
      <c r="BK57" s="304"/>
      <c r="BL57" s="302"/>
      <c r="BM57" s="303"/>
      <c r="BN57" s="303"/>
      <c r="BO57" s="303"/>
      <c r="BP57" s="304"/>
      <c r="BQ57" s="302"/>
      <c r="BR57" s="305"/>
      <c r="BS57" s="305"/>
      <c r="BT57" s="305"/>
      <c r="BU57" s="306"/>
    </row>
    <row r="58" spans="2:73" ht="12.75" customHeight="1" hidden="1">
      <c r="B58" s="307">
        <f>QCI!C47</f>
        <v>0</v>
      </c>
      <c r="C58" s="308"/>
      <c r="D58" s="309"/>
      <c r="E58" s="316">
        <f>QCI!E47</f>
        <v>0</v>
      </c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8"/>
      <c r="Y58" s="310">
        <f>IF(QCI!AJ47&lt;&gt;" ",QCI!AJ47,0)</f>
        <v>0</v>
      </c>
      <c r="Z58" s="311"/>
      <c r="AA58" s="311"/>
      <c r="AB58" s="311"/>
      <c r="AC58" s="311"/>
      <c r="AD58" s="312"/>
      <c r="AE58" s="313">
        <f t="shared" si="1"/>
        <v>0</v>
      </c>
      <c r="AF58" s="314"/>
      <c r="AG58" s="315"/>
      <c r="AH58" s="302"/>
      <c r="AI58" s="303"/>
      <c r="AJ58" s="303"/>
      <c r="AK58" s="303"/>
      <c r="AL58" s="304"/>
      <c r="AM58" s="302"/>
      <c r="AN58" s="303"/>
      <c r="AO58" s="303"/>
      <c r="AP58" s="303"/>
      <c r="AQ58" s="304"/>
      <c r="AR58" s="302"/>
      <c r="AS58" s="303"/>
      <c r="AT58" s="303"/>
      <c r="AU58" s="303"/>
      <c r="AV58" s="304"/>
      <c r="AW58" s="302"/>
      <c r="AX58" s="303"/>
      <c r="AY58" s="303"/>
      <c r="AZ58" s="303"/>
      <c r="BA58" s="304"/>
      <c r="BB58" s="302"/>
      <c r="BC58" s="303"/>
      <c r="BD58" s="303"/>
      <c r="BE58" s="303"/>
      <c r="BF58" s="304"/>
      <c r="BG58" s="302"/>
      <c r="BH58" s="303"/>
      <c r="BI58" s="303"/>
      <c r="BJ58" s="303"/>
      <c r="BK58" s="304"/>
      <c r="BL58" s="302"/>
      <c r="BM58" s="303"/>
      <c r="BN58" s="303"/>
      <c r="BO58" s="303"/>
      <c r="BP58" s="304"/>
      <c r="BQ58" s="302"/>
      <c r="BR58" s="305"/>
      <c r="BS58" s="305"/>
      <c r="BT58" s="305"/>
      <c r="BU58" s="306"/>
    </row>
    <row r="59" spans="2:73" ht="12.75" customHeight="1" hidden="1">
      <c r="B59" s="307">
        <f>QCI!C48</f>
        <v>0</v>
      </c>
      <c r="C59" s="308"/>
      <c r="D59" s="309"/>
      <c r="E59" s="316">
        <f>QCI!E48</f>
        <v>0</v>
      </c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8"/>
      <c r="Y59" s="310">
        <f>IF(QCI!AJ48&lt;&gt;" ",QCI!AJ48,0)</f>
        <v>0</v>
      </c>
      <c r="Z59" s="311"/>
      <c r="AA59" s="311"/>
      <c r="AB59" s="311"/>
      <c r="AC59" s="311"/>
      <c r="AD59" s="312"/>
      <c r="AE59" s="313">
        <f t="shared" si="1"/>
        <v>0</v>
      </c>
      <c r="AF59" s="314"/>
      <c r="AG59" s="315"/>
      <c r="AH59" s="302"/>
      <c r="AI59" s="303"/>
      <c r="AJ59" s="303"/>
      <c r="AK59" s="303"/>
      <c r="AL59" s="304"/>
      <c r="AM59" s="302"/>
      <c r="AN59" s="303"/>
      <c r="AO59" s="303"/>
      <c r="AP59" s="303"/>
      <c r="AQ59" s="304"/>
      <c r="AR59" s="302"/>
      <c r="AS59" s="303"/>
      <c r="AT59" s="303"/>
      <c r="AU59" s="303"/>
      <c r="AV59" s="304"/>
      <c r="AW59" s="302"/>
      <c r="AX59" s="303"/>
      <c r="AY59" s="303"/>
      <c r="AZ59" s="303"/>
      <c r="BA59" s="304"/>
      <c r="BB59" s="302"/>
      <c r="BC59" s="303"/>
      <c r="BD59" s="303"/>
      <c r="BE59" s="303"/>
      <c r="BF59" s="304"/>
      <c r="BG59" s="302"/>
      <c r="BH59" s="303"/>
      <c r="BI59" s="303"/>
      <c r="BJ59" s="303"/>
      <c r="BK59" s="304"/>
      <c r="BL59" s="302"/>
      <c r="BM59" s="303"/>
      <c r="BN59" s="303"/>
      <c r="BO59" s="303"/>
      <c r="BP59" s="304"/>
      <c r="BQ59" s="302"/>
      <c r="BR59" s="305"/>
      <c r="BS59" s="305"/>
      <c r="BT59" s="305"/>
      <c r="BU59" s="306"/>
    </row>
    <row r="60" spans="2:73" ht="12.75" customHeight="1" hidden="1">
      <c r="B60" s="307">
        <f>QCI!C49</f>
        <v>0</v>
      </c>
      <c r="C60" s="308"/>
      <c r="D60" s="309"/>
      <c r="E60" s="316">
        <f>QCI!E49</f>
        <v>0</v>
      </c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8"/>
      <c r="Y60" s="310">
        <f>IF(QCI!AJ49&lt;&gt;" ",QCI!AJ49,0)</f>
        <v>0</v>
      </c>
      <c r="Z60" s="311"/>
      <c r="AA60" s="311"/>
      <c r="AB60" s="311"/>
      <c r="AC60" s="311"/>
      <c r="AD60" s="312"/>
      <c r="AE60" s="313">
        <f t="shared" si="1"/>
        <v>0</v>
      </c>
      <c r="AF60" s="314"/>
      <c r="AG60" s="315"/>
      <c r="AH60" s="302"/>
      <c r="AI60" s="303"/>
      <c r="AJ60" s="303"/>
      <c r="AK60" s="303"/>
      <c r="AL60" s="304"/>
      <c r="AM60" s="302"/>
      <c r="AN60" s="303"/>
      <c r="AO60" s="303"/>
      <c r="AP60" s="303"/>
      <c r="AQ60" s="304"/>
      <c r="AR60" s="302"/>
      <c r="AS60" s="303"/>
      <c r="AT60" s="303"/>
      <c r="AU60" s="303"/>
      <c r="AV60" s="304"/>
      <c r="AW60" s="302"/>
      <c r="AX60" s="303"/>
      <c r="AY60" s="303"/>
      <c r="AZ60" s="303"/>
      <c r="BA60" s="304"/>
      <c r="BB60" s="302"/>
      <c r="BC60" s="303"/>
      <c r="BD60" s="303"/>
      <c r="BE60" s="303"/>
      <c r="BF60" s="304"/>
      <c r="BG60" s="302"/>
      <c r="BH60" s="303"/>
      <c r="BI60" s="303"/>
      <c r="BJ60" s="303"/>
      <c r="BK60" s="304"/>
      <c r="BL60" s="302"/>
      <c r="BM60" s="303"/>
      <c r="BN60" s="303"/>
      <c r="BO60" s="303"/>
      <c r="BP60" s="304"/>
      <c r="BQ60" s="302"/>
      <c r="BR60" s="305"/>
      <c r="BS60" s="305"/>
      <c r="BT60" s="305"/>
      <c r="BU60" s="306"/>
    </row>
    <row r="61" spans="2:73" ht="12.75" customHeight="1" hidden="1">
      <c r="B61" s="307">
        <f>QCI!C50</f>
        <v>0</v>
      </c>
      <c r="C61" s="308"/>
      <c r="D61" s="309"/>
      <c r="E61" s="316">
        <f>QCI!E50</f>
        <v>0</v>
      </c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8"/>
      <c r="Y61" s="310">
        <f>IF(QCI!AJ50&lt;&gt;" ",QCI!AJ50,0)</f>
        <v>0</v>
      </c>
      <c r="Z61" s="311"/>
      <c r="AA61" s="311"/>
      <c r="AB61" s="311"/>
      <c r="AC61" s="311"/>
      <c r="AD61" s="312"/>
      <c r="AE61" s="313">
        <f t="shared" si="1"/>
        <v>0</v>
      </c>
      <c r="AF61" s="314"/>
      <c r="AG61" s="315"/>
      <c r="AH61" s="302"/>
      <c r="AI61" s="303"/>
      <c r="AJ61" s="303"/>
      <c r="AK61" s="303"/>
      <c r="AL61" s="304"/>
      <c r="AM61" s="302"/>
      <c r="AN61" s="303"/>
      <c r="AO61" s="303"/>
      <c r="AP61" s="303"/>
      <c r="AQ61" s="304"/>
      <c r="AR61" s="302"/>
      <c r="AS61" s="303"/>
      <c r="AT61" s="303"/>
      <c r="AU61" s="303"/>
      <c r="AV61" s="304"/>
      <c r="AW61" s="302"/>
      <c r="AX61" s="303"/>
      <c r="AY61" s="303"/>
      <c r="AZ61" s="303"/>
      <c r="BA61" s="304"/>
      <c r="BB61" s="302"/>
      <c r="BC61" s="303"/>
      <c r="BD61" s="303"/>
      <c r="BE61" s="303"/>
      <c r="BF61" s="304"/>
      <c r="BG61" s="302"/>
      <c r="BH61" s="303"/>
      <c r="BI61" s="303"/>
      <c r="BJ61" s="303"/>
      <c r="BK61" s="304"/>
      <c r="BL61" s="302"/>
      <c r="BM61" s="303"/>
      <c r="BN61" s="303"/>
      <c r="BO61" s="303"/>
      <c r="BP61" s="304"/>
      <c r="BQ61" s="302"/>
      <c r="BR61" s="305"/>
      <c r="BS61" s="305"/>
      <c r="BT61" s="305"/>
      <c r="BU61" s="306"/>
    </row>
    <row r="62" spans="2:73" ht="12.75" customHeight="1" hidden="1">
      <c r="B62" s="307">
        <f>QCI!C51</f>
        <v>0</v>
      </c>
      <c r="C62" s="308"/>
      <c r="D62" s="309"/>
      <c r="E62" s="316">
        <f>QCI!E51</f>
        <v>0</v>
      </c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8"/>
      <c r="Y62" s="310">
        <f>IF(QCI!AJ51&lt;&gt;" ",QCI!AJ51,0)</f>
        <v>0</v>
      </c>
      <c r="Z62" s="311"/>
      <c r="AA62" s="311"/>
      <c r="AB62" s="311"/>
      <c r="AC62" s="311"/>
      <c r="AD62" s="312"/>
      <c r="AE62" s="313">
        <f t="shared" si="1"/>
        <v>0</v>
      </c>
      <c r="AF62" s="314"/>
      <c r="AG62" s="315"/>
      <c r="AH62" s="302"/>
      <c r="AI62" s="303"/>
      <c r="AJ62" s="303"/>
      <c r="AK62" s="303"/>
      <c r="AL62" s="304"/>
      <c r="AM62" s="302"/>
      <c r="AN62" s="303"/>
      <c r="AO62" s="303"/>
      <c r="AP62" s="303"/>
      <c r="AQ62" s="304"/>
      <c r="AR62" s="302"/>
      <c r="AS62" s="303"/>
      <c r="AT62" s="303"/>
      <c r="AU62" s="303"/>
      <c r="AV62" s="304"/>
      <c r="AW62" s="302"/>
      <c r="AX62" s="303"/>
      <c r="AY62" s="303"/>
      <c r="AZ62" s="303"/>
      <c r="BA62" s="304"/>
      <c r="BB62" s="302"/>
      <c r="BC62" s="303"/>
      <c r="BD62" s="303"/>
      <c r="BE62" s="303"/>
      <c r="BF62" s="304"/>
      <c r="BG62" s="302"/>
      <c r="BH62" s="303"/>
      <c r="BI62" s="303"/>
      <c r="BJ62" s="303"/>
      <c r="BK62" s="304"/>
      <c r="BL62" s="302"/>
      <c r="BM62" s="303"/>
      <c r="BN62" s="303"/>
      <c r="BO62" s="303"/>
      <c r="BP62" s="304"/>
      <c r="BQ62" s="302"/>
      <c r="BR62" s="305"/>
      <c r="BS62" s="305"/>
      <c r="BT62" s="305"/>
      <c r="BU62" s="306"/>
    </row>
    <row r="63" spans="2:73" ht="12.75" customHeight="1" hidden="1">
      <c r="B63" s="307">
        <f>QCI!C52</f>
        <v>0</v>
      </c>
      <c r="C63" s="308"/>
      <c r="D63" s="309"/>
      <c r="E63" s="316">
        <f>QCI!E52</f>
        <v>0</v>
      </c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8"/>
      <c r="Y63" s="310">
        <f>IF(QCI!AJ52&lt;&gt;" ",QCI!AJ52,0)</f>
        <v>0</v>
      </c>
      <c r="Z63" s="311"/>
      <c r="AA63" s="311"/>
      <c r="AB63" s="311"/>
      <c r="AC63" s="311"/>
      <c r="AD63" s="312"/>
      <c r="AE63" s="313">
        <f t="shared" si="1"/>
        <v>0</v>
      </c>
      <c r="AF63" s="314"/>
      <c r="AG63" s="315"/>
      <c r="AH63" s="302"/>
      <c r="AI63" s="303"/>
      <c r="AJ63" s="303"/>
      <c r="AK63" s="303"/>
      <c r="AL63" s="304"/>
      <c r="AM63" s="302"/>
      <c r="AN63" s="303"/>
      <c r="AO63" s="303"/>
      <c r="AP63" s="303"/>
      <c r="AQ63" s="304"/>
      <c r="AR63" s="302"/>
      <c r="AS63" s="303"/>
      <c r="AT63" s="303"/>
      <c r="AU63" s="303"/>
      <c r="AV63" s="304"/>
      <c r="AW63" s="302"/>
      <c r="AX63" s="303"/>
      <c r="AY63" s="303"/>
      <c r="AZ63" s="303"/>
      <c r="BA63" s="304"/>
      <c r="BB63" s="302"/>
      <c r="BC63" s="303"/>
      <c r="BD63" s="303"/>
      <c r="BE63" s="303"/>
      <c r="BF63" s="304"/>
      <c r="BG63" s="302"/>
      <c r="BH63" s="303"/>
      <c r="BI63" s="303"/>
      <c r="BJ63" s="303"/>
      <c r="BK63" s="304"/>
      <c r="BL63" s="302"/>
      <c r="BM63" s="303"/>
      <c r="BN63" s="303"/>
      <c r="BO63" s="303"/>
      <c r="BP63" s="304"/>
      <c r="BQ63" s="302"/>
      <c r="BR63" s="305"/>
      <c r="BS63" s="305"/>
      <c r="BT63" s="305"/>
      <c r="BU63" s="306"/>
    </row>
    <row r="64" spans="2:73" ht="12.75" customHeight="1" hidden="1">
      <c r="B64" s="307">
        <f>QCI!C53</f>
        <v>0</v>
      </c>
      <c r="C64" s="308"/>
      <c r="D64" s="309"/>
      <c r="E64" s="316">
        <f>QCI!E53</f>
        <v>0</v>
      </c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8"/>
      <c r="Y64" s="310">
        <f>IF(QCI!AJ53&lt;&gt;" ",QCI!AJ53,0)</f>
        <v>0</v>
      </c>
      <c r="Z64" s="311"/>
      <c r="AA64" s="311"/>
      <c r="AB64" s="311"/>
      <c r="AC64" s="311"/>
      <c r="AD64" s="312"/>
      <c r="AE64" s="313">
        <f t="shared" si="1"/>
        <v>0</v>
      </c>
      <c r="AF64" s="314"/>
      <c r="AG64" s="315"/>
      <c r="AH64" s="302"/>
      <c r="AI64" s="303"/>
      <c r="AJ64" s="303"/>
      <c r="AK64" s="303"/>
      <c r="AL64" s="304"/>
      <c r="AM64" s="302"/>
      <c r="AN64" s="303"/>
      <c r="AO64" s="303"/>
      <c r="AP64" s="303"/>
      <c r="AQ64" s="304"/>
      <c r="AR64" s="302"/>
      <c r="AS64" s="303"/>
      <c r="AT64" s="303"/>
      <c r="AU64" s="303"/>
      <c r="AV64" s="304"/>
      <c r="AW64" s="302"/>
      <c r="AX64" s="303"/>
      <c r="AY64" s="303"/>
      <c r="AZ64" s="303"/>
      <c r="BA64" s="304"/>
      <c r="BB64" s="302"/>
      <c r="BC64" s="303"/>
      <c r="BD64" s="303"/>
      <c r="BE64" s="303"/>
      <c r="BF64" s="304"/>
      <c r="BG64" s="302"/>
      <c r="BH64" s="303"/>
      <c r="BI64" s="303"/>
      <c r="BJ64" s="303"/>
      <c r="BK64" s="304"/>
      <c r="BL64" s="302"/>
      <c r="BM64" s="303"/>
      <c r="BN64" s="303"/>
      <c r="BO64" s="303"/>
      <c r="BP64" s="304"/>
      <c r="BQ64" s="302"/>
      <c r="BR64" s="305"/>
      <c r="BS64" s="305"/>
      <c r="BT64" s="305"/>
      <c r="BU64" s="306"/>
    </row>
    <row r="65" spans="2:73" ht="12.75" customHeight="1" hidden="1">
      <c r="B65" s="307">
        <f>QCI!C54</f>
        <v>0</v>
      </c>
      <c r="C65" s="308"/>
      <c r="D65" s="309"/>
      <c r="E65" s="316">
        <f>QCI!E54</f>
        <v>0</v>
      </c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8"/>
      <c r="Y65" s="310">
        <f>IF(QCI!AJ54&lt;&gt;" ",QCI!AJ54,0)</f>
        <v>0</v>
      </c>
      <c r="Z65" s="311"/>
      <c r="AA65" s="311"/>
      <c r="AB65" s="311"/>
      <c r="AC65" s="311"/>
      <c r="AD65" s="312"/>
      <c r="AE65" s="313">
        <f t="shared" si="1"/>
        <v>0</v>
      </c>
      <c r="AF65" s="314"/>
      <c r="AG65" s="315"/>
      <c r="AH65" s="302"/>
      <c r="AI65" s="303"/>
      <c r="AJ65" s="303"/>
      <c r="AK65" s="303"/>
      <c r="AL65" s="304"/>
      <c r="AM65" s="302"/>
      <c r="AN65" s="303"/>
      <c r="AO65" s="303"/>
      <c r="AP65" s="303"/>
      <c r="AQ65" s="304"/>
      <c r="AR65" s="302"/>
      <c r="AS65" s="303"/>
      <c r="AT65" s="303"/>
      <c r="AU65" s="303"/>
      <c r="AV65" s="304"/>
      <c r="AW65" s="302"/>
      <c r="AX65" s="303"/>
      <c r="AY65" s="303"/>
      <c r="AZ65" s="303"/>
      <c r="BA65" s="304"/>
      <c r="BB65" s="302"/>
      <c r="BC65" s="303"/>
      <c r="BD65" s="303"/>
      <c r="BE65" s="303"/>
      <c r="BF65" s="304"/>
      <c r="BG65" s="302"/>
      <c r="BH65" s="303"/>
      <c r="BI65" s="303"/>
      <c r="BJ65" s="303"/>
      <c r="BK65" s="304"/>
      <c r="BL65" s="302"/>
      <c r="BM65" s="303"/>
      <c r="BN65" s="303"/>
      <c r="BO65" s="303"/>
      <c r="BP65" s="304"/>
      <c r="BQ65" s="302"/>
      <c r="BR65" s="305"/>
      <c r="BS65" s="305"/>
      <c r="BT65" s="305"/>
      <c r="BU65" s="306"/>
    </row>
    <row r="66" spans="2:73" ht="12.75" customHeight="1" hidden="1">
      <c r="B66" s="307">
        <f>QCI!C55</f>
        <v>0</v>
      </c>
      <c r="C66" s="308"/>
      <c r="D66" s="309"/>
      <c r="E66" s="316">
        <f>QCI!E55</f>
        <v>0</v>
      </c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8"/>
      <c r="Y66" s="310">
        <f>IF(QCI!AJ55&lt;&gt;" ",QCI!AJ55,0)</f>
        <v>0</v>
      </c>
      <c r="Z66" s="311"/>
      <c r="AA66" s="311"/>
      <c r="AB66" s="311"/>
      <c r="AC66" s="311"/>
      <c r="AD66" s="312"/>
      <c r="AE66" s="313">
        <f t="shared" si="1"/>
        <v>0</v>
      </c>
      <c r="AF66" s="314"/>
      <c r="AG66" s="315"/>
      <c r="AH66" s="302"/>
      <c r="AI66" s="303"/>
      <c r="AJ66" s="303"/>
      <c r="AK66" s="303"/>
      <c r="AL66" s="304"/>
      <c r="AM66" s="302"/>
      <c r="AN66" s="303"/>
      <c r="AO66" s="303"/>
      <c r="AP66" s="303"/>
      <c r="AQ66" s="304"/>
      <c r="AR66" s="302"/>
      <c r="AS66" s="303"/>
      <c r="AT66" s="303"/>
      <c r="AU66" s="303"/>
      <c r="AV66" s="304"/>
      <c r="AW66" s="302"/>
      <c r="AX66" s="303"/>
      <c r="AY66" s="303"/>
      <c r="AZ66" s="303"/>
      <c r="BA66" s="304"/>
      <c r="BB66" s="302"/>
      <c r="BC66" s="303"/>
      <c r="BD66" s="303"/>
      <c r="BE66" s="303"/>
      <c r="BF66" s="304"/>
      <c r="BG66" s="302"/>
      <c r="BH66" s="303"/>
      <c r="BI66" s="303"/>
      <c r="BJ66" s="303"/>
      <c r="BK66" s="304"/>
      <c r="BL66" s="302"/>
      <c r="BM66" s="303"/>
      <c r="BN66" s="303"/>
      <c r="BO66" s="303"/>
      <c r="BP66" s="304"/>
      <c r="BQ66" s="302"/>
      <c r="BR66" s="305"/>
      <c r="BS66" s="305"/>
      <c r="BT66" s="305"/>
      <c r="BU66" s="306"/>
    </row>
    <row r="67" spans="2:73" ht="12.75" customHeight="1" hidden="1">
      <c r="B67" s="307">
        <f>QCI!C56</f>
        <v>0</v>
      </c>
      <c r="C67" s="308"/>
      <c r="D67" s="309"/>
      <c r="E67" s="316">
        <f>QCI!E56</f>
        <v>0</v>
      </c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8"/>
      <c r="Y67" s="310">
        <f>IF(QCI!AJ56&lt;&gt;" ",QCI!AJ56,0)</f>
        <v>0</v>
      </c>
      <c r="Z67" s="311"/>
      <c r="AA67" s="311"/>
      <c r="AB67" s="311"/>
      <c r="AC67" s="311"/>
      <c r="AD67" s="312"/>
      <c r="AE67" s="313">
        <f t="shared" si="1"/>
        <v>0</v>
      </c>
      <c r="AF67" s="314"/>
      <c r="AG67" s="315"/>
      <c r="AH67" s="302"/>
      <c r="AI67" s="303"/>
      <c r="AJ67" s="303"/>
      <c r="AK67" s="303"/>
      <c r="AL67" s="304"/>
      <c r="AM67" s="302"/>
      <c r="AN67" s="303"/>
      <c r="AO67" s="303"/>
      <c r="AP67" s="303"/>
      <c r="AQ67" s="304"/>
      <c r="AR67" s="302"/>
      <c r="AS67" s="303"/>
      <c r="AT67" s="303"/>
      <c r="AU67" s="303"/>
      <c r="AV67" s="304"/>
      <c r="AW67" s="302"/>
      <c r="AX67" s="303"/>
      <c r="AY67" s="303"/>
      <c r="AZ67" s="303"/>
      <c r="BA67" s="304"/>
      <c r="BB67" s="302"/>
      <c r="BC67" s="303"/>
      <c r="BD67" s="303"/>
      <c r="BE67" s="303"/>
      <c r="BF67" s="304"/>
      <c r="BG67" s="302"/>
      <c r="BH67" s="303"/>
      <c r="BI67" s="303"/>
      <c r="BJ67" s="303"/>
      <c r="BK67" s="304"/>
      <c r="BL67" s="302"/>
      <c r="BM67" s="303"/>
      <c r="BN67" s="303"/>
      <c r="BO67" s="303"/>
      <c r="BP67" s="304"/>
      <c r="BQ67" s="302"/>
      <c r="BR67" s="305"/>
      <c r="BS67" s="305"/>
      <c r="BT67" s="305"/>
      <c r="BU67" s="306"/>
    </row>
    <row r="68" spans="2:73" ht="12.75" customHeight="1" hidden="1">
      <c r="B68" s="307">
        <f>QCI!C57</f>
        <v>0</v>
      </c>
      <c r="C68" s="308"/>
      <c r="D68" s="309"/>
      <c r="E68" s="316">
        <f>QCI!E57</f>
        <v>0</v>
      </c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7"/>
      <c r="Q68" s="317"/>
      <c r="R68" s="317"/>
      <c r="S68" s="317"/>
      <c r="T68" s="317"/>
      <c r="U68" s="317"/>
      <c r="V68" s="317"/>
      <c r="W68" s="317"/>
      <c r="X68" s="318"/>
      <c r="Y68" s="310">
        <f>IF(QCI!AJ57&lt;&gt;" ",QCI!AJ57,0)</f>
        <v>0</v>
      </c>
      <c r="Z68" s="322"/>
      <c r="AA68" s="322"/>
      <c r="AB68" s="322"/>
      <c r="AC68" s="322"/>
      <c r="AD68" s="323"/>
      <c r="AE68" s="313">
        <f t="shared" si="1"/>
        <v>0</v>
      </c>
      <c r="AF68" s="314"/>
      <c r="AG68" s="315"/>
      <c r="AH68" s="302"/>
      <c r="AI68" s="303"/>
      <c r="AJ68" s="303"/>
      <c r="AK68" s="303"/>
      <c r="AL68" s="304"/>
      <c r="AM68" s="302"/>
      <c r="AN68" s="303"/>
      <c r="AO68" s="303"/>
      <c r="AP68" s="303"/>
      <c r="AQ68" s="304"/>
      <c r="AR68" s="302"/>
      <c r="AS68" s="303"/>
      <c r="AT68" s="303"/>
      <c r="AU68" s="303"/>
      <c r="AV68" s="304"/>
      <c r="AW68" s="302"/>
      <c r="AX68" s="303"/>
      <c r="AY68" s="303"/>
      <c r="AZ68" s="303"/>
      <c r="BA68" s="304"/>
      <c r="BB68" s="302"/>
      <c r="BC68" s="303"/>
      <c r="BD68" s="303"/>
      <c r="BE68" s="303"/>
      <c r="BF68" s="304"/>
      <c r="BG68" s="302"/>
      <c r="BH68" s="303"/>
      <c r="BI68" s="303"/>
      <c r="BJ68" s="303"/>
      <c r="BK68" s="304"/>
      <c r="BL68" s="302"/>
      <c r="BM68" s="303"/>
      <c r="BN68" s="303"/>
      <c r="BO68" s="303"/>
      <c r="BP68" s="304"/>
      <c r="BQ68" s="302"/>
      <c r="BR68" s="305"/>
      <c r="BS68" s="305"/>
      <c r="BT68" s="305"/>
      <c r="BU68" s="306"/>
    </row>
    <row r="69" spans="2:73" ht="12.75" customHeight="1" hidden="1">
      <c r="B69" s="307">
        <f>QCI!C58</f>
        <v>0</v>
      </c>
      <c r="C69" s="308"/>
      <c r="D69" s="309"/>
      <c r="E69" s="316">
        <f>QCI!E58</f>
        <v>0</v>
      </c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18"/>
      <c r="Y69" s="310">
        <f>IF(QCI!AJ58&lt;&gt;" ",QCI!AJ58,0)</f>
        <v>0</v>
      </c>
      <c r="Z69" s="311"/>
      <c r="AA69" s="311"/>
      <c r="AB69" s="311"/>
      <c r="AC69" s="311"/>
      <c r="AD69" s="312"/>
      <c r="AE69" s="313">
        <f t="shared" si="1"/>
        <v>0</v>
      </c>
      <c r="AF69" s="314"/>
      <c r="AG69" s="315"/>
      <c r="AH69" s="302"/>
      <c r="AI69" s="303"/>
      <c r="AJ69" s="303"/>
      <c r="AK69" s="303"/>
      <c r="AL69" s="304"/>
      <c r="AM69" s="302"/>
      <c r="AN69" s="303"/>
      <c r="AO69" s="303"/>
      <c r="AP69" s="303"/>
      <c r="AQ69" s="304"/>
      <c r="AR69" s="302"/>
      <c r="AS69" s="303"/>
      <c r="AT69" s="303"/>
      <c r="AU69" s="303"/>
      <c r="AV69" s="304"/>
      <c r="AW69" s="302"/>
      <c r="AX69" s="303"/>
      <c r="AY69" s="303"/>
      <c r="AZ69" s="303"/>
      <c r="BA69" s="304"/>
      <c r="BB69" s="302"/>
      <c r="BC69" s="303"/>
      <c r="BD69" s="303"/>
      <c r="BE69" s="303"/>
      <c r="BF69" s="304"/>
      <c r="BG69" s="302"/>
      <c r="BH69" s="303"/>
      <c r="BI69" s="303"/>
      <c r="BJ69" s="303"/>
      <c r="BK69" s="304"/>
      <c r="BL69" s="302"/>
      <c r="BM69" s="303"/>
      <c r="BN69" s="303"/>
      <c r="BO69" s="303"/>
      <c r="BP69" s="304"/>
      <c r="BQ69" s="302"/>
      <c r="BR69" s="305"/>
      <c r="BS69" s="305"/>
      <c r="BT69" s="305"/>
      <c r="BU69" s="306"/>
    </row>
    <row r="70" spans="2:73" ht="12.75" customHeight="1" hidden="1">
      <c r="B70" s="307">
        <f>QCI!C59</f>
        <v>0</v>
      </c>
      <c r="C70" s="308"/>
      <c r="D70" s="309"/>
      <c r="E70" s="316">
        <f>QCI!E59</f>
        <v>0</v>
      </c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8"/>
      <c r="Y70" s="310">
        <f>IF(QCI!AJ59&lt;&gt;" ",QCI!AJ59,0)</f>
        <v>0</v>
      </c>
      <c r="Z70" s="311"/>
      <c r="AA70" s="311"/>
      <c r="AB70" s="311"/>
      <c r="AC70" s="311"/>
      <c r="AD70" s="312"/>
      <c r="AE70" s="313">
        <f t="shared" si="1"/>
        <v>0</v>
      </c>
      <c r="AF70" s="314"/>
      <c r="AG70" s="315"/>
      <c r="AH70" s="302"/>
      <c r="AI70" s="303"/>
      <c r="AJ70" s="303"/>
      <c r="AK70" s="303"/>
      <c r="AL70" s="304"/>
      <c r="AM70" s="302"/>
      <c r="AN70" s="303"/>
      <c r="AO70" s="303"/>
      <c r="AP70" s="303"/>
      <c r="AQ70" s="304"/>
      <c r="AR70" s="302"/>
      <c r="AS70" s="303"/>
      <c r="AT70" s="303"/>
      <c r="AU70" s="303"/>
      <c r="AV70" s="304"/>
      <c r="AW70" s="302"/>
      <c r="AX70" s="303"/>
      <c r="AY70" s="303"/>
      <c r="AZ70" s="303"/>
      <c r="BA70" s="304"/>
      <c r="BB70" s="302"/>
      <c r="BC70" s="303"/>
      <c r="BD70" s="303"/>
      <c r="BE70" s="303"/>
      <c r="BF70" s="304"/>
      <c r="BG70" s="302"/>
      <c r="BH70" s="303"/>
      <c r="BI70" s="303"/>
      <c r="BJ70" s="303"/>
      <c r="BK70" s="304"/>
      <c r="BL70" s="302"/>
      <c r="BM70" s="303"/>
      <c r="BN70" s="303"/>
      <c r="BO70" s="303"/>
      <c r="BP70" s="304"/>
      <c r="BQ70" s="302"/>
      <c r="BR70" s="305"/>
      <c r="BS70" s="305"/>
      <c r="BT70" s="305"/>
      <c r="BU70" s="306"/>
    </row>
    <row r="71" spans="2:73" ht="12.75" customHeight="1" hidden="1">
      <c r="B71" s="307">
        <f>QCI!C60</f>
        <v>0</v>
      </c>
      <c r="C71" s="308"/>
      <c r="D71" s="309"/>
      <c r="E71" s="316">
        <f>QCI!E60</f>
        <v>0</v>
      </c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8"/>
      <c r="Y71" s="310">
        <f>IF(QCI!AJ60&lt;&gt;" ",QCI!AJ60,0)</f>
        <v>0</v>
      </c>
      <c r="Z71" s="311"/>
      <c r="AA71" s="311"/>
      <c r="AB71" s="311"/>
      <c r="AC71" s="311"/>
      <c r="AD71" s="312"/>
      <c r="AE71" s="313">
        <f t="shared" si="1"/>
        <v>0</v>
      </c>
      <c r="AF71" s="314"/>
      <c r="AG71" s="315"/>
      <c r="AH71" s="302"/>
      <c r="AI71" s="303"/>
      <c r="AJ71" s="303"/>
      <c r="AK71" s="303"/>
      <c r="AL71" s="304"/>
      <c r="AM71" s="302"/>
      <c r="AN71" s="303"/>
      <c r="AO71" s="303"/>
      <c r="AP71" s="303"/>
      <c r="AQ71" s="304"/>
      <c r="AR71" s="302"/>
      <c r="AS71" s="303"/>
      <c r="AT71" s="303"/>
      <c r="AU71" s="303"/>
      <c r="AV71" s="304"/>
      <c r="AW71" s="302"/>
      <c r="AX71" s="303"/>
      <c r="AY71" s="303"/>
      <c r="AZ71" s="303"/>
      <c r="BA71" s="304"/>
      <c r="BB71" s="302"/>
      <c r="BC71" s="303"/>
      <c r="BD71" s="303"/>
      <c r="BE71" s="303"/>
      <c r="BF71" s="304"/>
      <c r="BG71" s="302"/>
      <c r="BH71" s="303"/>
      <c r="BI71" s="303"/>
      <c r="BJ71" s="303"/>
      <c r="BK71" s="304"/>
      <c r="BL71" s="302"/>
      <c r="BM71" s="303"/>
      <c r="BN71" s="303"/>
      <c r="BO71" s="303"/>
      <c r="BP71" s="304"/>
      <c r="BQ71" s="302"/>
      <c r="BR71" s="305"/>
      <c r="BS71" s="305"/>
      <c r="BT71" s="305"/>
      <c r="BU71" s="306"/>
    </row>
    <row r="72" spans="2:73" ht="12.75" customHeight="1" hidden="1">
      <c r="B72" s="307">
        <f>QCI!C61</f>
        <v>0</v>
      </c>
      <c r="C72" s="308"/>
      <c r="D72" s="309"/>
      <c r="E72" s="316">
        <f>QCI!E61</f>
        <v>0</v>
      </c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8"/>
      <c r="Y72" s="310">
        <f>IF(QCI!AJ61&lt;&gt;" ",QCI!AJ61,0)</f>
        <v>0</v>
      </c>
      <c r="Z72" s="311"/>
      <c r="AA72" s="311"/>
      <c r="AB72" s="311"/>
      <c r="AC72" s="311"/>
      <c r="AD72" s="312"/>
      <c r="AE72" s="313">
        <f t="shared" si="1"/>
        <v>0</v>
      </c>
      <c r="AF72" s="314"/>
      <c r="AG72" s="315"/>
      <c r="AH72" s="302"/>
      <c r="AI72" s="303"/>
      <c r="AJ72" s="303"/>
      <c r="AK72" s="303"/>
      <c r="AL72" s="304"/>
      <c r="AM72" s="302"/>
      <c r="AN72" s="303"/>
      <c r="AO72" s="303"/>
      <c r="AP72" s="303"/>
      <c r="AQ72" s="304"/>
      <c r="AR72" s="302"/>
      <c r="AS72" s="303"/>
      <c r="AT72" s="303"/>
      <c r="AU72" s="303"/>
      <c r="AV72" s="304"/>
      <c r="AW72" s="302"/>
      <c r="AX72" s="303"/>
      <c r="AY72" s="303"/>
      <c r="AZ72" s="303"/>
      <c r="BA72" s="304"/>
      <c r="BB72" s="302"/>
      <c r="BC72" s="303"/>
      <c r="BD72" s="303"/>
      <c r="BE72" s="303"/>
      <c r="BF72" s="304"/>
      <c r="BG72" s="302"/>
      <c r="BH72" s="303"/>
      <c r="BI72" s="303"/>
      <c r="BJ72" s="303"/>
      <c r="BK72" s="304"/>
      <c r="BL72" s="302"/>
      <c r="BM72" s="303"/>
      <c r="BN72" s="303"/>
      <c r="BO72" s="303"/>
      <c r="BP72" s="304"/>
      <c r="BQ72" s="302"/>
      <c r="BR72" s="305"/>
      <c r="BS72" s="305"/>
      <c r="BT72" s="305"/>
      <c r="BU72" s="306"/>
    </row>
    <row r="73" spans="2:73" ht="12.75" customHeight="1" hidden="1">
      <c r="B73" s="307">
        <f>QCI!C62</f>
        <v>0</v>
      </c>
      <c r="C73" s="308"/>
      <c r="D73" s="309"/>
      <c r="E73" s="316">
        <f>QCI!E62</f>
        <v>0</v>
      </c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8"/>
      <c r="Y73" s="310">
        <f>IF(QCI!AJ62&lt;&gt;" ",QCI!AJ62,0)</f>
        <v>0</v>
      </c>
      <c r="Z73" s="311"/>
      <c r="AA73" s="311"/>
      <c r="AB73" s="311"/>
      <c r="AC73" s="311"/>
      <c r="AD73" s="312"/>
      <c r="AE73" s="313">
        <f t="shared" si="1"/>
        <v>0</v>
      </c>
      <c r="AF73" s="314"/>
      <c r="AG73" s="315"/>
      <c r="AH73" s="302"/>
      <c r="AI73" s="303"/>
      <c r="AJ73" s="303"/>
      <c r="AK73" s="303"/>
      <c r="AL73" s="304"/>
      <c r="AM73" s="302"/>
      <c r="AN73" s="303"/>
      <c r="AO73" s="303"/>
      <c r="AP73" s="303"/>
      <c r="AQ73" s="304"/>
      <c r="AR73" s="302"/>
      <c r="AS73" s="303"/>
      <c r="AT73" s="303"/>
      <c r="AU73" s="303"/>
      <c r="AV73" s="304"/>
      <c r="AW73" s="302"/>
      <c r="AX73" s="303"/>
      <c r="AY73" s="303"/>
      <c r="AZ73" s="303"/>
      <c r="BA73" s="304"/>
      <c r="BB73" s="302"/>
      <c r="BC73" s="303"/>
      <c r="BD73" s="303"/>
      <c r="BE73" s="303"/>
      <c r="BF73" s="304"/>
      <c r="BG73" s="302"/>
      <c r="BH73" s="303"/>
      <c r="BI73" s="303"/>
      <c r="BJ73" s="303"/>
      <c r="BK73" s="304"/>
      <c r="BL73" s="302"/>
      <c r="BM73" s="303"/>
      <c r="BN73" s="303"/>
      <c r="BO73" s="303"/>
      <c r="BP73" s="304"/>
      <c r="BQ73" s="302"/>
      <c r="BR73" s="305"/>
      <c r="BS73" s="305"/>
      <c r="BT73" s="305"/>
      <c r="BU73" s="306"/>
    </row>
    <row r="74" spans="2:73" ht="12.75" customHeight="1" hidden="1">
      <c r="B74" s="307">
        <f>QCI!C63</f>
        <v>0</v>
      </c>
      <c r="C74" s="308"/>
      <c r="D74" s="309"/>
      <c r="E74" s="316">
        <f>QCI!E63</f>
        <v>0</v>
      </c>
      <c r="F74" s="317"/>
      <c r="G74" s="317"/>
      <c r="H74" s="317"/>
      <c r="I74" s="317"/>
      <c r="J74" s="317"/>
      <c r="K74" s="317"/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8"/>
      <c r="Y74" s="310">
        <f>IF(QCI!AJ63&lt;&gt;" ",QCI!AJ63,0)</f>
        <v>0</v>
      </c>
      <c r="Z74" s="311"/>
      <c r="AA74" s="311"/>
      <c r="AB74" s="311"/>
      <c r="AC74" s="311"/>
      <c r="AD74" s="312"/>
      <c r="AE74" s="313">
        <f t="shared" si="1"/>
        <v>0</v>
      </c>
      <c r="AF74" s="314"/>
      <c r="AG74" s="315"/>
      <c r="AH74" s="302"/>
      <c r="AI74" s="303"/>
      <c r="AJ74" s="303"/>
      <c r="AK74" s="303"/>
      <c r="AL74" s="304"/>
      <c r="AM74" s="302"/>
      <c r="AN74" s="303"/>
      <c r="AO74" s="303"/>
      <c r="AP74" s="303"/>
      <c r="AQ74" s="304"/>
      <c r="AR74" s="302"/>
      <c r="AS74" s="303"/>
      <c r="AT74" s="303"/>
      <c r="AU74" s="303"/>
      <c r="AV74" s="304"/>
      <c r="AW74" s="302"/>
      <c r="AX74" s="303"/>
      <c r="AY74" s="303"/>
      <c r="AZ74" s="303"/>
      <c r="BA74" s="304"/>
      <c r="BB74" s="302"/>
      <c r="BC74" s="303"/>
      <c r="BD74" s="303"/>
      <c r="BE74" s="303"/>
      <c r="BF74" s="304"/>
      <c r="BG74" s="302"/>
      <c r="BH74" s="303"/>
      <c r="BI74" s="303"/>
      <c r="BJ74" s="303"/>
      <c r="BK74" s="304"/>
      <c r="BL74" s="302"/>
      <c r="BM74" s="303"/>
      <c r="BN74" s="303"/>
      <c r="BO74" s="303"/>
      <c r="BP74" s="304"/>
      <c r="BQ74" s="302"/>
      <c r="BR74" s="305"/>
      <c r="BS74" s="305"/>
      <c r="BT74" s="305"/>
      <c r="BU74" s="306"/>
    </row>
    <row r="75" spans="2:73" ht="12.75" customHeight="1" hidden="1">
      <c r="B75" s="307">
        <f>QCI!C64</f>
        <v>0</v>
      </c>
      <c r="C75" s="308"/>
      <c r="D75" s="309"/>
      <c r="E75" s="316">
        <f>QCI!E64</f>
        <v>0</v>
      </c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8"/>
      <c r="Y75" s="310">
        <f>IF(QCI!AJ64&lt;&gt;" ",QCI!AJ64,0)</f>
        <v>0</v>
      </c>
      <c r="Z75" s="311"/>
      <c r="AA75" s="311"/>
      <c r="AB75" s="311"/>
      <c r="AC75" s="311"/>
      <c r="AD75" s="312"/>
      <c r="AE75" s="313">
        <f t="shared" si="1"/>
        <v>0</v>
      </c>
      <c r="AF75" s="314"/>
      <c r="AG75" s="315"/>
      <c r="AH75" s="302"/>
      <c r="AI75" s="303"/>
      <c r="AJ75" s="303"/>
      <c r="AK75" s="303"/>
      <c r="AL75" s="304"/>
      <c r="AM75" s="302"/>
      <c r="AN75" s="303"/>
      <c r="AO75" s="303"/>
      <c r="AP75" s="303"/>
      <c r="AQ75" s="304"/>
      <c r="AR75" s="302"/>
      <c r="AS75" s="303"/>
      <c r="AT75" s="303"/>
      <c r="AU75" s="303"/>
      <c r="AV75" s="304"/>
      <c r="AW75" s="302"/>
      <c r="AX75" s="303"/>
      <c r="AY75" s="303"/>
      <c r="AZ75" s="303"/>
      <c r="BA75" s="304"/>
      <c r="BB75" s="302"/>
      <c r="BC75" s="303"/>
      <c r="BD75" s="303"/>
      <c r="BE75" s="303"/>
      <c r="BF75" s="304"/>
      <c r="BG75" s="302"/>
      <c r="BH75" s="303"/>
      <c r="BI75" s="303"/>
      <c r="BJ75" s="303"/>
      <c r="BK75" s="304"/>
      <c r="BL75" s="302"/>
      <c r="BM75" s="303"/>
      <c r="BN75" s="303"/>
      <c r="BO75" s="303"/>
      <c r="BP75" s="304"/>
      <c r="BQ75" s="302"/>
      <c r="BR75" s="305"/>
      <c r="BS75" s="305"/>
      <c r="BT75" s="305"/>
      <c r="BU75" s="306"/>
    </row>
    <row r="76" spans="2:73" ht="12.75" customHeight="1" hidden="1">
      <c r="B76" s="307">
        <f>QCI!C65</f>
        <v>0</v>
      </c>
      <c r="C76" s="308"/>
      <c r="D76" s="309"/>
      <c r="E76" s="316">
        <f>QCI!E65</f>
        <v>0</v>
      </c>
      <c r="F76" s="317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135"/>
      <c r="Y76" s="310">
        <f>IF(QCI!AJ65&lt;&gt;" ",QCI!AJ65,0)</f>
        <v>0</v>
      </c>
      <c r="Z76" s="311"/>
      <c r="AA76" s="311"/>
      <c r="AB76" s="311"/>
      <c r="AC76" s="311"/>
      <c r="AD76" s="312"/>
      <c r="AE76" s="313">
        <f t="shared" si="1"/>
        <v>0</v>
      </c>
      <c r="AF76" s="314"/>
      <c r="AG76" s="315"/>
      <c r="AH76" s="302"/>
      <c r="AI76" s="303"/>
      <c r="AJ76" s="303"/>
      <c r="AK76" s="303"/>
      <c r="AL76" s="304"/>
      <c r="AM76" s="302"/>
      <c r="AN76" s="303"/>
      <c r="AO76" s="303"/>
      <c r="AP76" s="303"/>
      <c r="AQ76" s="304"/>
      <c r="AR76" s="302"/>
      <c r="AS76" s="303"/>
      <c r="AT76" s="303"/>
      <c r="AU76" s="303"/>
      <c r="AV76" s="304"/>
      <c r="AW76" s="302"/>
      <c r="AX76" s="303"/>
      <c r="AY76" s="303"/>
      <c r="AZ76" s="303"/>
      <c r="BA76" s="304"/>
      <c r="BB76" s="302"/>
      <c r="BC76" s="303"/>
      <c r="BD76" s="303"/>
      <c r="BE76" s="303"/>
      <c r="BF76" s="304"/>
      <c r="BG76" s="302"/>
      <c r="BH76" s="303"/>
      <c r="BI76" s="303"/>
      <c r="BJ76" s="303"/>
      <c r="BK76" s="304"/>
      <c r="BL76" s="302"/>
      <c r="BM76" s="303"/>
      <c r="BN76" s="303"/>
      <c r="BO76" s="303"/>
      <c r="BP76" s="304"/>
      <c r="BQ76" s="302"/>
      <c r="BR76" s="305"/>
      <c r="BS76" s="305"/>
      <c r="BT76" s="305"/>
      <c r="BU76" s="306"/>
    </row>
    <row r="77" spans="2:73" ht="12.75" customHeight="1" hidden="1">
      <c r="B77" s="307">
        <f>QCI!C66</f>
        <v>0</v>
      </c>
      <c r="C77" s="308"/>
      <c r="D77" s="309"/>
      <c r="E77" s="316">
        <f>QCI!E66</f>
        <v>0</v>
      </c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8"/>
      <c r="Y77" s="310">
        <f>IF(QCI!AJ66&lt;&gt;" ",QCI!AJ66,0)</f>
        <v>0</v>
      </c>
      <c r="Z77" s="311"/>
      <c r="AA77" s="311"/>
      <c r="AB77" s="311"/>
      <c r="AC77" s="311"/>
      <c r="AD77" s="312"/>
      <c r="AE77" s="313">
        <f t="shared" si="1"/>
        <v>0</v>
      </c>
      <c r="AF77" s="314"/>
      <c r="AG77" s="315"/>
      <c r="AH77" s="302"/>
      <c r="AI77" s="303"/>
      <c r="AJ77" s="303"/>
      <c r="AK77" s="303"/>
      <c r="AL77" s="304"/>
      <c r="AM77" s="302"/>
      <c r="AN77" s="303"/>
      <c r="AO77" s="303"/>
      <c r="AP77" s="303"/>
      <c r="AQ77" s="304"/>
      <c r="AR77" s="302"/>
      <c r="AS77" s="303"/>
      <c r="AT77" s="303"/>
      <c r="AU77" s="303"/>
      <c r="AV77" s="304"/>
      <c r="AW77" s="302"/>
      <c r="AX77" s="303"/>
      <c r="AY77" s="303"/>
      <c r="AZ77" s="303"/>
      <c r="BA77" s="304"/>
      <c r="BB77" s="302"/>
      <c r="BC77" s="303"/>
      <c r="BD77" s="303"/>
      <c r="BE77" s="303"/>
      <c r="BF77" s="304"/>
      <c r="BG77" s="302"/>
      <c r="BH77" s="303"/>
      <c r="BI77" s="303"/>
      <c r="BJ77" s="303"/>
      <c r="BK77" s="304"/>
      <c r="BL77" s="302"/>
      <c r="BM77" s="303"/>
      <c r="BN77" s="303"/>
      <c r="BO77" s="303"/>
      <c r="BP77" s="304"/>
      <c r="BQ77" s="302"/>
      <c r="BR77" s="305"/>
      <c r="BS77" s="305"/>
      <c r="BT77" s="305"/>
      <c r="BU77" s="306"/>
    </row>
    <row r="78" spans="2:73" ht="12.75" customHeight="1" hidden="1">
      <c r="B78" s="307">
        <f>QCI!C67</f>
        <v>0</v>
      </c>
      <c r="C78" s="308"/>
      <c r="D78" s="309"/>
      <c r="E78" s="316">
        <f>QCI!E67</f>
        <v>0</v>
      </c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8"/>
      <c r="Y78" s="310">
        <f>IF(QCI!AJ67&lt;&gt;" ",QCI!AJ67,0)</f>
        <v>0</v>
      </c>
      <c r="Z78" s="311"/>
      <c r="AA78" s="311"/>
      <c r="AB78" s="311"/>
      <c r="AC78" s="311"/>
      <c r="AD78" s="312"/>
      <c r="AE78" s="313">
        <f t="shared" si="1"/>
        <v>0</v>
      </c>
      <c r="AF78" s="314"/>
      <c r="AG78" s="315"/>
      <c r="AH78" s="302"/>
      <c r="AI78" s="303"/>
      <c r="AJ78" s="303"/>
      <c r="AK78" s="303"/>
      <c r="AL78" s="304"/>
      <c r="AM78" s="302"/>
      <c r="AN78" s="303"/>
      <c r="AO78" s="303"/>
      <c r="AP78" s="303"/>
      <c r="AQ78" s="304"/>
      <c r="AR78" s="302"/>
      <c r="AS78" s="303"/>
      <c r="AT78" s="303"/>
      <c r="AU78" s="303"/>
      <c r="AV78" s="304"/>
      <c r="AW78" s="302"/>
      <c r="AX78" s="303"/>
      <c r="AY78" s="303"/>
      <c r="AZ78" s="303"/>
      <c r="BA78" s="304"/>
      <c r="BB78" s="302"/>
      <c r="BC78" s="303"/>
      <c r="BD78" s="303"/>
      <c r="BE78" s="303"/>
      <c r="BF78" s="304"/>
      <c r="BG78" s="302"/>
      <c r="BH78" s="303"/>
      <c r="BI78" s="303"/>
      <c r="BJ78" s="303"/>
      <c r="BK78" s="304"/>
      <c r="BL78" s="302"/>
      <c r="BM78" s="303"/>
      <c r="BN78" s="303"/>
      <c r="BO78" s="303"/>
      <c r="BP78" s="304"/>
      <c r="BQ78" s="302"/>
      <c r="BR78" s="305"/>
      <c r="BS78" s="305"/>
      <c r="BT78" s="305"/>
      <c r="BU78" s="306"/>
    </row>
    <row r="79" spans="2:73" ht="12.75" customHeight="1" hidden="1">
      <c r="B79" s="307">
        <f>QCI!C68</f>
        <v>0</v>
      </c>
      <c r="C79" s="308"/>
      <c r="D79" s="309"/>
      <c r="E79" s="316">
        <f>QCI!E68</f>
        <v>0</v>
      </c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8"/>
      <c r="Y79" s="310">
        <f>IF(QCI!AJ68&lt;&gt;" ",QCI!AJ68,0)</f>
        <v>0</v>
      </c>
      <c r="Z79" s="311"/>
      <c r="AA79" s="311"/>
      <c r="AB79" s="311"/>
      <c r="AC79" s="311"/>
      <c r="AD79" s="312"/>
      <c r="AE79" s="313">
        <f t="shared" si="1"/>
        <v>0</v>
      </c>
      <c r="AF79" s="314"/>
      <c r="AG79" s="315"/>
      <c r="AH79" s="302"/>
      <c r="AI79" s="303"/>
      <c r="AJ79" s="303"/>
      <c r="AK79" s="303"/>
      <c r="AL79" s="304"/>
      <c r="AM79" s="302"/>
      <c r="AN79" s="303"/>
      <c r="AO79" s="303"/>
      <c r="AP79" s="303"/>
      <c r="AQ79" s="304"/>
      <c r="AR79" s="302"/>
      <c r="AS79" s="303"/>
      <c r="AT79" s="303"/>
      <c r="AU79" s="303"/>
      <c r="AV79" s="304"/>
      <c r="AW79" s="302"/>
      <c r="AX79" s="303"/>
      <c r="AY79" s="303"/>
      <c r="AZ79" s="303"/>
      <c r="BA79" s="304"/>
      <c r="BB79" s="302"/>
      <c r="BC79" s="303"/>
      <c r="BD79" s="303"/>
      <c r="BE79" s="303"/>
      <c r="BF79" s="304"/>
      <c r="BG79" s="302"/>
      <c r="BH79" s="303"/>
      <c r="BI79" s="303"/>
      <c r="BJ79" s="303"/>
      <c r="BK79" s="304"/>
      <c r="BL79" s="302"/>
      <c r="BM79" s="303"/>
      <c r="BN79" s="303"/>
      <c r="BO79" s="303"/>
      <c r="BP79" s="304"/>
      <c r="BQ79" s="302"/>
      <c r="BR79" s="305"/>
      <c r="BS79" s="305"/>
      <c r="BT79" s="305"/>
      <c r="BU79" s="306"/>
    </row>
    <row r="80" spans="2:73" ht="12.75" customHeight="1" hidden="1" thickBot="1">
      <c r="B80" s="307">
        <f>QCI!C69</f>
        <v>0</v>
      </c>
      <c r="C80" s="308"/>
      <c r="D80" s="309"/>
      <c r="E80" s="319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1"/>
      <c r="Y80" s="310">
        <f>IF(QCI!AJ69&lt;&gt;" ",QCI!AJ69,0)</f>
        <v>0</v>
      </c>
      <c r="Z80" s="311"/>
      <c r="AA80" s="311"/>
      <c r="AB80" s="311"/>
      <c r="AC80" s="311"/>
      <c r="AD80" s="312"/>
      <c r="AE80" s="313">
        <f t="shared" si="1"/>
        <v>0</v>
      </c>
      <c r="AF80" s="314"/>
      <c r="AG80" s="315"/>
      <c r="AH80" s="302"/>
      <c r="AI80" s="303"/>
      <c r="AJ80" s="303"/>
      <c r="AK80" s="303"/>
      <c r="AL80" s="304"/>
      <c r="AM80" s="302"/>
      <c r="AN80" s="303"/>
      <c r="AO80" s="303"/>
      <c r="AP80" s="303"/>
      <c r="AQ80" s="304"/>
      <c r="AR80" s="302"/>
      <c r="AS80" s="303"/>
      <c r="AT80" s="303"/>
      <c r="AU80" s="303"/>
      <c r="AV80" s="304"/>
      <c r="AW80" s="302"/>
      <c r="AX80" s="303"/>
      <c r="AY80" s="303"/>
      <c r="AZ80" s="303"/>
      <c r="BA80" s="304"/>
      <c r="BB80" s="302"/>
      <c r="BC80" s="303"/>
      <c r="BD80" s="303"/>
      <c r="BE80" s="303"/>
      <c r="BF80" s="304"/>
      <c r="BG80" s="302"/>
      <c r="BH80" s="303"/>
      <c r="BI80" s="303"/>
      <c r="BJ80" s="303"/>
      <c r="BK80" s="304"/>
      <c r="BL80" s="302"/>
      <c r="BM80" s="303"/>
      <c r="BN80" s="303"/>
      <c r="BO80" s="303"/>
      <c r="BP80" s="304"/>
      <c r="BQ80" s="302"/>
      <c r="BR80" s="305"/>
      <c r="BS80" s="305"/>
      <c r="BT80" s="305"/>
      <c r="BU80" s="306"/>
    </row>
    <row r="81" spans="2:73" ht="18" customHeight="1" thickBot="1">
      <c r="B81" s="338" t="s">
        <v>45</v>
      </c>
      <c r="C81" s="339"/>
      <c r="D81" s="339"/>
      <c r="E81" s="339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40"/>
      <c r="Y81" s="341"/>
      <c r="Z81" s="345"/>
      <c r="AA81" s="345"/>
      <c r="AB81" s="345"/>
      <c r="AC81" s="345"/>
      <c r="AD81" s="393"/>
      <c r="AE81" s="346">
        <f>SUM(AE13:AG80)</f>
        <v>100.00000000000001</v>
      </c>
      <c r="AF81" s="347"/>
      <c r="AG81" s="347"/>
      <c r="AH81" s="330">
        <f>SUMPRODUCT(AH13:AH80,$AE$13:$AE$80)/100</f>
        <v>47.39334678843845</v>
      </c>
      <c r="AI81" s="331">
        <f>SUMPRODUCT(AI13:AI80,$F$14:$F$81)/100</f>
        <v>0</v>
      </c>
      <c r="AJ81" s="331">
        <f>SUMPRODUCT(AJ13:AJ80,$F$14:$F$81)/100</f>
        <v>0</v>
      </c>
      <c r="AK81" s="331">
        <f>SUMPRODUCT(AK13:AK80,$F$14:$F$81)/100</f>
        <v>0</v>
      </c>
      <c r="AL81" s="337">
        <f>SUMPRODUCT(AL13:AL80,$F$14:$F$81)/100</f>
        <v>0</v>
      </c>
      <c r="AM81" s="330">
        <f>SUMPRODUCT(AM13:AM80,$AE$13:$AE$80)/100</f>
        <v>39.703766507847284</v>
      </c>
      <c r="AN81" s="331">
        <f>SUMPRODUCT(AN13:AN80,$F$14:$F$81)/100</f>
        <v>0</v>
      </c>
      <c r="AO81" s="331">
        <f>SUMPRODUCT(AO13:AO80,$F$14:$F$81)/100</f>
        <v>0</v>
      </c>
      <c r="AP81" s="331">
        <f>SUMPRODUCT(AP13:AP80,$F$14:$F$81)/100</f>
        <v>0</v>
      </c>
      <c r="AQ81" s="337">
        <f>SUMPRODUCT(AQ13:AQ80,$F$14:$F$81)/100</f>
        <v>0</v>
      </c>
      <c r="AR81" s="330">
        <f>SUMPRODUCT(AR13:AR80,$AE$13:$AE$80)/100</f>
        <v>12.902886703714287</v>
      </c>
      <c r="AS81" s="331">
        <f>SUMPRODUCT(AS13:AS80,$F$14:$F$81)/100</f>
        <v>0</v>
      </c>
      <c r="AT81" s="331">
        <f>SUMPRODUCT(AT13:AT80,$F$14:$F$81)/100</f>
        <v>0</v>
      </c>
      <c r="AU81" s="331">
        <f>SUMPRODUCT(AU13:AU80,$F$14:$F$81)/100</f>
        <v>0</v>
      </c>
      <c r="AV81" s="337">
        <f>SUMPRODUCT(AV13:AV80,$F$14:$F$81)/100</f>
        <v>0</v>
      </c>
      <c r="AW81" s="330">
        <f>SUMPRODUCT(AW13:AW80,$AE$13:$AE$80)/100</f>
        <v>0</v>
      </c>
      <c r="AX81" s="331">
        <f>SUMPRODUCT(AX13:AX80,$F$14:$F$81)/100</f>
        <v>0</v>
      </c>
      <c r="AY81" s="331">
        <f>SUMPRODUCT(AY13:AY80,$F$14:$F$81)/100</f>
        <v>0</v>
      </c>
      <c r="AZ81" s="331">
        <f>SUMPRODUCT(AZ13:AZ80,$F$14:$F$81)/100</f>
        <v>0</v>
      </c>
      <c r="BA81" s="337">
        <f>SUMPRODUCT(BA13:BA80,$F$14:$F$81)/100</f>
        <v>0</v>
      </c>
      <c r="BB81" s="330">
        <f>SUMPRODUCT(BB13:BB80,$AE$13:$AE$80)/100</f>
        <v>0</v>
      </c>
      <c r="BC81" s="331">
        <f>SUMPRODUCT(BC13:BC80,$F$14:$F$81)/100</f>
        <v>0</v>
      </c>
      <c r="BD81" s="331">
        <f>SUMPRODUCT(BD13:BD80,$F$14:$F$81)/100</f>
        <v>0</v>
      </c>
      <c r="BE81" s="331">
        <f>SUMPRODUCT(BE13:BE80,$F$14:$F$81)/100</f>
        <v>0</v>
      </c>
      <c r="BF81" s="337">
        <f>SUMPRODUCT(BF13:BF80,$F$14:$F$81)/100</f>
        <v>0</v>
      </c>
      <c r="BG81" s="330">
        <f>SUMPRODUCT(BG13:BG80,$AE$13:$AE$80)/100</f>
        <v>0</v>
      </c>
      <c r="BH81" s="331">
        <f>SUMPRODUCT(BH13:BH80,$F$14:$F$81)/100</f>
        <v>0</v>
      </c>
      <c r="BI81" s="331">
        <f>SUMPRODUCT(BI13:BI80,$F$14:$F$81)/100</f>
        <v>0</v>
      </c>
      <c r="BJ81" s="331">
        <f>SUMPRODUCT(BJ13:BJ80,$F$14:$F$81)/100</f>
        <v>0</v>
      </c>
      <c r="BK81" s="337">
        <f>SUMPRODUCT(BK13:BK80,$F$14:$F$81)/100</f>
        <v>0</v>
      </c>
      <c r="BL81" s="330">
        <f>SUMPRODUCT(BL13:BL80,$AE$13:$AE$80)/100</f>
        <v>0</v>
      </c>
      <c r="BM81" s="331">
        <f>SUMPRODUCT(BM13:BM80,$F$14:$F$81)/100</f>
        <v>0</v>
      </c>
      <c r="BN81" s="331">
        <f>SUMPRODUCT(BN13:BN80,$F$14:$F$81)/100</f>
        <v>0</v>
      </c>
      <c r="BO81" s="331">
        <f>SUMPRODUCT(BO13:BO80,$F$14:$F$81)/100</f>
        <v>0</v>
      </c>
      <c r="BP81" s="337">
        <f>SUMPRODUCT(BP13:BP80,$F$14:$F$81)/100</f>
        <v>0</v>
      </c>
      <c r="BQ81" s="330">
        <f>SUMPRODUCT(BQ13:BQ80,$AE$13:$AE$80)/100</f>
        <v>0</v>
      </c>
      <c r="BR81" s="331">
        <f>SUMPRODUCT(BR13:BR80,$F$14:$F$81)/100</f>
        <v>0</v>
      </c>
      <c r="BS81" s="331">
        <f>SUMPRODUCT(BS13:BS80,$F$14:$F$81)/100</f>
        <v>0</v>
      </c>
      <c r="BT81" s="331">
        <f>SUMPRODUCT(BT13:BT80,$F$14:$F$81)/100</f>
        <v>0</v>
      </c>
      <c r="BU81" s="332">
        <f>SUMPRODUCT(BU13:BU80,$F$14:$F$81)/100</f>
        <v>0</v>
      </c>
    </row>
    <row r="82" spans="2:73" ht="18" customHeight="1" thickBot="1">
      <c r="B82" s="338" t="s">
        <v>46</v>
      </c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40"/>
      <c r="Y82" s="344">
        <f>SUM(Y13:AD80)</f>
        <v>32552.699999999997</v>
      </c>
      <c r="Z82" s="334"/>
      <c r="AA82" s="334"/>
      <c r="AB82" s="334"/>
      <c r="AC82" s="334"/>
      <c r="AD82" s="334"/>
      <c r="AE82" s="341"/>
      <c r="AF82" s="345"/>
      <c r="AG82" s="345"/>
      <c r="AH82" s="333">
        <f>AH81*$Y$82/100</f>
        <v>15427.814000000002</v>
      </c>
      <c r="AI82" s="334"/>
      <c r="AJ82" s="334"/>
      <c r="AK82" s="334"/>
      <c r="AL82" s="335"/>
      <c r="AM82" s="333">
        <f>AM81*$Y$82/100</f>
        <v>12924.648000000003</v>
      </c>
      <c r="AN82" s="334"/>
      <c r="AO82" s="334"/>
      <c r="AP82" s="334"/>
      <c r="AQ82" s="335"/>
      <c r="AR82" s="333">
        <f>AR81*$Y$82/100</f>
        <v>4200.238</v>
      </c>
      <c r="AS82" s="334"/>
      <c r="AT82" s="334"/>
      <c r="AU82" s="334"/>
      <c r="AV82" s="335"/>
      <c r="AW82" s="333">
        <f>AW81*$Y$82/100</f>
        <v>0</v>
      </c>
      <c r="AX82" s="334"/>
      <c r="AY82" s="334"/>
      <c r="AZ82" s="334"/>
      <c r="BA82" s="335"/>
      <c r="BB82" s="333">
        <f>BB81*$Y$82/100</f>
        <v>0</v>
      </c>
      <c r="BC82" s="334"/>
      <c r="BD82" s="334"/>
      <c r="BE82" s="334"/>
      <c r="BF82" s="335"/>
      <c r="BG82" s="333">
        <f>BG81*$Y$82/100</f>
        <v>0</v>
      </c>
      <c r="BH82" s="334"/>
      <c r="BI82" s="334"/>
      <c r="BJ82" s="334"/>
      <c r="BK82" s="335"/>
      <c r="BL82" s="333">
        <f>BL81*$Y$82/100</f>
        <v>0</v>
      </c>
      <c r="BM82" s="334"/>
      <c r="BN82" s="334"/>
      <c r="BO82" s="334"/>
      <c r="BP82" s="335"/>
      <c r="BQ82" s="333">
        <f>BQ81*$Y$82/100</f>
        <v>0</v>
      </c>
      <c r="BR82" s="334"/>
      <c r="BS82" s="334"/>
      <c r="BT82" s="334"/>
      <c r="BU82" s="336"/>
    </row>
    <row r="83" spans="2:73" ht="18" customHeight="1" thickBot="1">
      <c r="B83" s="338" t="s">
        <v>47</v>
      </c>
      <c r="C83" s="339"/>
      <c r="D83" s="339"/>
      <c r="E83" s="339"/>
      <c r="F83" s="339"/>
      <c r="G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S83" s="339"/>
      <c r="T83" s="339"/>
      <c r="U83" s="339"/>
      <c r="V83" s="339"/>
      <c r="W83" s="339"/>
      <c r="X83" s="340"/>
      <c r="Y83" s="341"/>
      <c r="Z83" s="342"/>
      <c r="AA83" s="342"/>
      <c r="AB83" s="342"/>
      <c r="AC83" s="342"/>
      <c r="AD83" s="343"/>
      <c r="AE83" s="346">
        <f>AE81</f>
        <v>100.00000000000001</v>
      </c>
      <c r="AF83" s="347"/>
      <c r="AG83" s="347"/>
      <c r="AH83" s="330">
        <f>AH81</f>
        <v>47.39334678843845</v>
      </c>
      <c r="AI83" s="331"/>
      <c r="AJ83" s="331"/>
      <c r="AK83" s="331"/>
      <c r="AL83" s="337"/>
      <c r="AM83" s="330">
        <f>AH83+AM81</f>
        <v>87.09711329628573</v>
      </c>
      <c r="AN83" s="331"/>
      <c r="AO83" s="331"/>
      <c r="AP83" s="331"/>
      <c r="AQ83" s="337"/>
      <c r="AR83" s="330">
        <f>AM83+AR81</f>
        <v>100.00000000000001</v>
      </c>
      <c r="AS83" s="331"/>
      <c r="AT83" s="331"/>
      <c r="AU83" s="331"/>
      <c r="AV83" s="337"/>
      <c r="AW83" s="330">
        <f>AR83+AW81</f>
        <v>100.00000000000001</v>
      </c>
      <c r="AX83" s="331"/>
      <c r="AY83" s="331"/>
      <c r="AZ83" s="331"/>
      <c r="BA83" s="337"/>
      <c r="BB83" s="330">
        <f>AW83+BB81</f>
        <v>100.00000000000001</v>
      </c>
      <c r="BC83" s="331"/>
      <c r="BD83" s="331"/>
      <c r="BE83" s="331"/>
      <c r="BF83" s="337"/>
      <c r="BG83" s="330">
        <f>BB83+BG81</f>
        <v>100.00000000000001</v>
      </c>
      <c r="BH83" s="331"/>
      <c r="BI83" s="331"/>
      <c r="BJ83" s="331"/>
      <c r="BK83" s="337"/>
      <c r="BL83" s="330">
        <f>BG83+BL81</f>
        <v>100.00000000000001</v>
      </c>
      <c r="BM83" s="331"/>
      <c r="BN83" s="331"/>
      <c r="BO83" s="331"/>
      <c r="BP83" s="337"/>
      <c r="BQ83" s="330">
        <f>BL83+BQ81</f>
        <v>100.00000000000001</v>
      </c>
      <c r="BR83" s="331"/>
      <c r="BS83" s="331"/>
      <c r="BT83" s="331"/>
      <c r="BU83" s="337"/>
    </row>
    <row r="84" spans="2:73" ht="18" customHeight="1" thickBot="1">
      <c r="B84" s="338" t="s">
        <v>48</v>
      </c>
      <c r="C84" s="339"/>
      <c r="D84" s="339"/>
      <c r="E84" s="339"/>
      <c r="F84" s="339"/>
      <c r="G84" s="339"/>
      <c r="H84" s="339"/>
      <c r="I84" s="339"/>
      <c r="J84" s="339"/>
      <c r="K84" s="339"/>
      <c r="L84" s="339"/>
      <c r="M84" s="339"/>
      <c r="N84" s="339"/>
      <c r="O84" s="339"/>
      <c r="P84" s="339"/>
      <c r="Q84" s="339"/>
      <c r="R84" s="339"/>
      <c r="S84" s="339"/>
      <c r="T84" s="339"/>
      <c r="U84" s="339"/>
      <c r="V84" s="339"/>
      <c r="W84" s="339"/>
      <c r="X84" s="340"/>
      <c r="Y84" s="344">
        <f>Y82</f>
        <v>32552.699999999997</v>
      </c>
      <c r="Z84" s="334"/>
      <c r="AA84" s="334"/>
      <c r="AB84" s="334"/>
      <c r="AC84" s="334"/>
      <c r="AD84" s="334"/>
      <c r="AE84" s="341"/>
      <c r="AF84" s="345"/>
      <c r="AG84" s="345"/>
      <c r="AH84" s="333">
        <f>AH82</f>
        <v>15427.814000000002</v>
      </c>
      <c r="AI84" s="334"/>
      <c r="AJ84" s="334"/>
      <c r="AK84" s="334"/>
      <c r="AL84" s="335"/>
      <c r="AM84" s="333">
        <f>AH84+AM82</f>
        <v>28352.462000000007</v>
      </c>
      <c r="AN84" s="334"/>
      <c r="AO84" s="334"/>
      <c r="AP84" s="334"/>
      <c r="AQ84" s="335"/>
      <c r="AR84" s="333">
        <f>AM84+AR82</f>
        <v>32552.700000000008</v>
      </c>
      <c r="AS84" s="334"/>
      <c r="AT84" s="334"/>
      <c r="AU84" s="334"/>
      <c r="AV84" s="335"/>
      <c r="AW84" s="333">
        <f>AR84+AW82</f>
        <v>32552.700000000008</v>
      </c>
      <c r="AX84" s="334"/>
      <c r="AY84" s="334"/>
      <c r="AZ84" s="334"/>
      <c r="BA84" s="335"/>
      <c r="BB84" s="333">
        <f>AW84+BB82</f>
        <v>32552.700000000008</v>
      </c>
      <c r="BC84" s="334"/>
      <c r="BD84" s="334"/>
      <c r="BE84" s="334"/>
      <c r="BF84" s="335"/>
      <c r="BG84" s="333">
        <f>BB84+BG82</f>
        <v>32552.700000000008</v>
      </c>
      <c r="BH84" s="334"/>
      <c r="BI84" s="334"/>
      <c r="BJ84" s="334"/>
      <c r="BK84" s="335"/>
      <c r="BL84" s="333">
        <f>BG84+BL82</f>
        <v>32552.700000000008</v>
      </c>
      <c r="BM84" s="334"/>
      <c r="BN84" s="334"/>
      <c r="BO84" s="334"/>
      <c r="BP84" s="335"/>
      <c r="BQ84" s="333">
        <f>BL84+BQ82</f>
        <v>32552.700000000008</v>
      </c>
      <c r="BR84" s="334"/>
      <c r="BS84" s="334"/>
      <c r="BT84" s="334"/>
      <c r="BU84" s="335"/>
    </row>
    <row r="85" spans="1:74" ht="10.5" customHeight="1">
      <c r="A85" s="1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2:73" ht="12.75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8"/>
      <c r="AD86" s="8"/>
      <c r="AE86" s="8"/>
      <c r="AF86" s="8"/>
      <c r="AG86" s="51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51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7"/>
    </row>
    <row r="87" spans="2:73" ht="12.75" customHeight="1">
      <c r="B87" s="52"/>
      <c r="C87" s="408" t="s">
        <v>168</v>
      </c>
      <c r="D87" s="409"/>
      <c r="E87" s="409"/>
      <c r="F87" s="409"/>
      <c r="G87" s="409"/>
      <c r="H87" s="409"/>
      <c r="I87" s="409"/>
      <c r="J87" s="409"/>
      <c r="K87" s="409"/>
      <c r="L87" s="409"/>
      <c r="M87" s="47"/>
      <c r="N87" s="53"/>
      <c r="O87" s="402" t="str">
        <f>QCI!F78</f>
        <v>José Manuel de Carvalho</v>
      </c>
      <c r="P87" s="403"/>
      <c r="Q87" s="403"/>
      <c r="R87" s="403"/>
      <c r="S87" s="403"/>
      <c r="T87" s="403"/>
      <c r="U87" s="403"/>
      <c r="V87" s="403"/>
      <c r="W87" s="403"/>
      <c r="X87" s="403"/>
      <c r="Y87" s="403"/>
      <c r="Z87" s="403"/>
      <c r="AA87" s="403"/>
      <c r="AB87" s="403"/>
      <c r="AC87" s="403"/>
      <c r="AD87" s="403"/>
      <c r="AE87" s="403"/>
      <c r="AF87" s="403"/>
      <c r="AG87" s="225"/>
      <c r="AH87" s="47"/>
      <c r="AI87" s="405" t="s">
        <v>153</v>
      </c>
      <c r="AJ87" s="406"/>
      <c r="AK87" s="406"/>
      <c r="AL87" s="406"/>
      <c r="AM87" s="406"/>
      <c r="AN87" s="406"/>
      <c r="AO87" s="406"/>
      <c r="AP87" s="406"/>
      <c r="AQ87" s="406"/>
      <c r="AR87" s="406"/>
      <c r="AS87" s="406"/>
      <c r="AT87" s="406"/>
      <c r="AU87" s="406"/>
      <c r="AV87" s="406"/>
      <c r="AW87" s="406"/>
      <c r="AX87" s="406"/>
      <c r="AY87" s="406"/>
      <c r="AZ87" s="406"/>
      <c r="BA87" s="225"/>
      <c r="BB87" s="47"/>
      <c r="BC87" s="396"/>
      <c r="BD87" s="397"/>
      <c r="BE87" s="397"/>
      <c r="BF87" s="397"/>
      <c r="BG87" s="397"/>
      <c r="BH87" s="397"/>
      <c r="BI87" s="397"/>
      <c r="BJ87" s="397"/>
      <c r="BK87" s="397"/>
      <c r="BL87" s="397"/>
      <c r="BM87" s="397"/>
      <c r="BN87" s="397"/>
      <c r="BO87" s="397"/>
      <c r="BP87" s="397"/>
      <c r="BQ87" s="397"/>
      <c r="BR87" s="397"/>
      <c r="BS87" s="397"/>
      <c r="BT87" s="397"/>
      <c r="BU87" s="9"/>
    </row>
    <row r="88" spans="2:73" ht="12.75" customHeight="1">
      <c r="B88" s="52"/>
      <c r="C88" s="410"/>
      <c r="D88" s="410"/>
      <c r="E88" s="410"/>
      <c r="F88" s="410"/>
      <c r="G88" s="410"/>
      <c r="H88" s="410"/>
      <c r="I88" s="410"/>
      <c r="J88" s="410"/>
      <c r="K88" s="410"/>
      <c r="L88" s="410"/>
      <c r="M88" s="47"/>
      <c r="N88" s="53"/>
      <c r="O88" s="404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4"/>
      <c r="AC88" s="404"/>
      <c r="AD88" s="404"/>
      <c r="AE88" s="404"/>
      <c r="AF88" s="404"/>
      <c r="AG88" s="225"/>
      <c r="AH88" s="47"/>
      <c r="AI88" s="407"/>
      <c r="AJ88" s="407"/>
      <c r="AK88" s="407"/>
      <c r="AL88" s="407"/>
      <c r="AM88" s="407"/>
      <c r="AN88" s="407"/>
      <c r="AO88" s="407"/>
      <c r="AP88" s="407"/>
      <c r="AQ88" s="407"/>
      <c r="AR88" s="407"/>
      <c r="AS88" s="407"/>
      <c r="AT88" s="407"/>
      <c r="AU88" s="407"/>
      <c r="AV88" s="407"/>
      <c r="AW88" s="407"/>
      <c r="AX88" s="407"/>
      <c r="AY88" s="407"/>
      <c r="AZ88" s="407"/>
      <c r="BA88" s="225"/>
      <c r="BB88" s="47"/>
      <c r="BC88" s="398"/>
      <c r="BD88" s="398"/>
      <c r="BE88" s="398"/>
      <c r="BF88" s="398"/>
      <c r="BG88" s="398"/>
      <c r="BH88" s="398"/>
      <c r="BI88" s="398"/>
      <c r="BJ88" s="398"/>
      <c r="BK88" s="398"/>
      <c r="BL88" s="398"/>
      <c r="BM88" s="398"/>
      <c r="BN88" s="398"/>
      <c r="BO88" s="398"/>
      <c r="BP88" s="398"/>
      <c r="BQ88" s="398"/>
      <c r="BR88" s="398"/>
      <c r="BS88" s="398"/>
      <c r="BT88" s="398"/>
      <c r="BU88" s="9"/>
    </row>
    <row r="89" spans="2:73" ht="12.75" customHeight="1">
      <c r="B89" s="54"/>
      <c r="C89" s="399" t="s">
        <v>53</v>
      </c>
      <c r="D89" s="400"/>
      <c r="E89" s="400"/>
      <c r="F89" s="400"/>
      <c r="G89" s="400"/>
      <c r="H89" s="400"/>
      <c r="I89" s="400"/>
      <c r="J89" s="400"/>
      <c r="K89" s="400"/>
      <c r="L89" s="400"/>
      <c r="M89" s="55"/>
      <c r="N89" s="56"/>
      <c r="O89" s="399" t="s">
        <v>117</v>
      </c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401"/>
      <c r="AE89" s="401"/>
      <c r="AF89" s="401"/>
      <c r="AG89" s="57"/>
      <c r="AH89" s="3"/>
      <c r="AI89" s="394" t="s">
        <v>116</v>
      </c>
      <c r="AJ89" s="395"/>
      <c r="AK89" s="395"/>
      <c r="AL89" s="395"/>
      <c r="AM89" s="395"/>
      <c r="AN89" s="395"/>
      <c r="AO89" s="395"/>
      <c r="AP89" s="395"/>
      <c r="AQ89" s="395"/>
      <c r="AR89" s="395"/>
      <c r="AS89" s="395"/>
      <c r="AT89" s="395"/>
      <c r="AU89" s="395"/>
      <c r="AV89" s="395"/>
      <c r="AW89" s="395"/>
      <c r="AX89" s="395"/>
      <c r="AY89" s="395"/>
      <c r="AZ89" s="395"/>
      <c r="BA89" s="57"/>
      <c r="BB89" s="3"/>
      <c r="BC89" s="394" t="s">
        <v>54</v>
      </c>
      <c r="BD89" s="395"/>
      <c r="BE89" s="395"/>
      <c r="BF89" s="395"/>
      <c r="BG89" s="395"/>
      <c r="BH89" s="395"/>
      <c r="BI89" s="395"/>
      <c r="BJ89" s="395"/>
      <c r="BK89" s="395"/>
      <c r="BL89" s="395"/>
      <c r="BM89" s="395"/>
      <c r="BN89" s="395"/>
      <c r="BO89" s="395"/>
      <c r="BP89" s="395"/>
      <c r="BQ89" s="395"/>
      <c r="BR89" s="395"/>
      <c r="BS89" s="395"/>
      <c r="BT89" s="395"/>
      <c r="BU89" s="10"/>
    </row>
    <row r="90" spans="2:21" ht="12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</row>
    <row r="91" spans="2:21" ht="12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</row>
  </sheetData>
  <sheetProtection/>
  <mergeCells count="907">
    <mergeCell ref="E23:X23"/>
    <mergeCell ref="E24:X24"/>
    <mergeCell ref="E25:X25"/>
    <mergeCell ref="BL70:BP70"/>
    <mergeCell ref="BG16:BK16"/>
    <mergeCell ref="BG18:BK18"/>
    <mergeCell ref="BL18:BP18"/>
    <mergeCell ref="B15:D15"/>
    <mergeCell ref="E15:X15"/>
    <mergeCell ref="Y15:AD15"/>
    <mergeCell ref="AE15:AG15"/>
    <mergeCell ref="AH15:AL15"/>
    <mergeCell ref="E22:X22"/>
    <mergeCell ref="AE71:AG71"/>
    <mergeCell ref="BL73:BP73"/>
    <mergeCell ref="AW73:BA73"/>
    <mergeCell ref="BB73:BF73"/>
    <mergeCell ref="BG73:BK73"/>
    <mergeCell ref="BB72:BF72"/>
    <mergeCell ref="AM73:AQ73"/>
    <mergeCell ref="BL72:BP72"/>
    <mergeCell ref="AM72:AQ72"/>
    <mergeCell ref="B60:D60"/>
    <mergeCell ref="E26:X26"/>
    <mergeCell ref="AE72:AG72"/>
    <mergeCell ref="AE29:AG29"/>
    <mergeCell ref="AE30:AG30"/>
    <mergeCell ref="AH72:AL72"/>
    <mergeCell ref="Y48:AD48"/>
    <mergeCell ref="Y69:AD69"/>
    <mergeCell ref="Y71:AD71"/>
    <mergeCell ref="AH70:AL70"/>
    <mergeCell ref="E60:X60"/>
    <mergeCell ref="B50:D50"/>
    <mergeCell ref="E73:X73"/>
    <mergeCell ref="Y72:AD72"/>
    <mergeCell ref="Y59:AD59"/>
    <mergeCell ref="Y60:AD60"/>
    <mergeCell ref="B51:D51"/>
    <mergeCell ref="B73:D73"/>
    <mergeCell ref="Y73:AD73"/>
    <mergeCell ref="Y53:AD53"/>
    <mergeCell ref="BQ70:BU70"/>
    <mergeCell ref="BL13:BP13"/>
    <mergeCell ref="B70:D70"/>
    <mergeCell ref="Y16:AD16"/>
    <mergeCell ref="Y17:AD17"/>
    <mergeCell ref="Y18:AD18"/>
    <mergeCell ref="Y26:AD26"/>
    <mergeCell ref="Y27:AD27"/>
    <mergeCell ref="E29:X29"/>
    <mergeCell ref="AE31:AG31"/>
    <mergeCell ref="AR74:AV74"/>
    <mergeCell ref="AW74:BA74"/>
    <mergeCell ref="BB70:BF70"/>
    <mergeCell ref="BG70:BK70"/>
    <mergeCell ref="BB71:BF71"/>
    <mergeCell ref="BG71:BK71"/>
    <mergeCell ref="AH11:BU11"/>
    <mergeCell ref="AE8:AN8"/>
    <mergeCell ref="AT8:BA8"/>
    <mergeCell ref="AT6:BA6"/>
    <mergeCell ref="BQ13:BU13"/>
    <mergeCell ref="BL16:BP16"/>
    <mergeCell ref="AW15:BA15"/>
    <mergeCell ref="BB15:BF15"/>
    <mergeCell ref="BG15:BK15"/>
    <mergeCell ref="BL15:BP15"/>
    <mergeCell ref="AR12:AV12"/>
    <mergeCell ref="AW12:BA12"/>
    <mergeCell ref="Y12:AD12"/>
    <mergeCell ref="AE35:AG35"/>
    <mergeCell ref="BC5:BJ5"/>
    <mergeCell ref="BK5:BU5"/>
    <mergeCell ref="BG12:BK12"/>
    <mergeCell ref="BL12:BP12"/>
    <mergeCell ref="BQ12:BU12"/>
    <mergeCell ref="BB12:BF12"/>
    <mergeCell ref="B78:D78"/>
    <mergeCell ref="B77:D77"/>
    <mergeCell ref="E77:X77"/>
    <mergeCell ref="Y77:AD77"/>
    <mergeCell ref="C87:L88"/>
    <mergeCell ref="AT9:BA9"/>
    <mergeCell ref="Y70:AD70"/>
    <mergeCell ref="AW70:BA70"/>
    <mergeCell ref="AE70:AG70"/>
    <mergeCell ref="AH12:AL12"/>
    <mergeCell ref="AM70:AQ70"/>
    <mergeCell ref="AH74:AL74"/>
    <mergeCell ref="AM74:AQ74"/>
    <mergeCell ref="BL74:BP74"/>
    <mergeCell ref="AH73:AL73"/>
    <mergeCell ref="AR72:AV72"/>
    <mergeCell ref="BG72:BK72"/>
    <mergeCell ref="AR70:AV70"/>
    <mergeCell ref="AH71:AL71"/>
    <mergeCell ref="AM71:AQ71"/>
    <mergeCell ref="BC89:BT89"/>
    <mergeCell ref="BC87:BT88"/>
    <mergeCell ref="AE74:AG74"/>
    <mergeCell ref="C89:L89"/>
    <mergeCell ref="O89:AF89"/>
    <mergeCell ref="AI89:AZ89"/>
    <mergeCell ref="B83:X83"/>
    <mergeCell ref="O87:AF88"/>
    <mergeCell ref="AI87:AZ88"/>
    <mergeCell ref="E74:X74"/>
    <mergeCell ref="Y81:AD81"/>
    <mergeCell ref="B74:D74"/>
    <mergeCell ref="Y74:AD74"/>
    <mergeCell ref="Y82:AD82"/>
    <mergeCell ref="B81:X81"/>
    <mergeCell ref="B79:D79"/>
    <mergeCell ref="E79:X79"/>
    <mergeCell ref="Y79:AD79"/>
    <mergeCell ref="B80:D80"/>
    <mergeCell ref="Y80:AD80"/>
    <mergeCell ref="AE73:AG73"/>
    <mergeCell ref="M9:AD9"/>
    <mergeCell ref="AR73:AV73"/>
    <mergeCell ref="BQ73:BU73"/>
    <mergeCell ref="Y22:AD22"/>
    <mergeCell ref="Y23:AD23"/>
    <mergeCell ref="Y24:AD24"/>
    <mergeCell ref="Y25:AD25"/>
    <mergeCell ref="Y58:AD58"/>
    <mergeCell ref="Y29:AD29"/>
    <mergeCell ref="AE4:AS4"/>
    <mergeCell ref="AT4:BA4"/>
    <mergeCell ref="Y37:AD37"/>
    <mergeCell ref="Y31:AD31"/>
    <mergeCell ref="AE24:AG24"/>
    <mergeCell ref="AE25:AG25"/>
    <mergeCell ref="Y21:AD21"/>
    <mergeCell ref="Y19:AD19"/>
    <mergeCell ref="Y20:AD20"/>
    <mergeCell ref="AM12:AQ12"/>
    <mergeCell ref="AE6:AS6"/>
    <mergeCell ref="B13:D13"/>
    <mergeCell ref="M4:AD4"/>
    <mergeCell ref="E11:W12"/>
    <mergeCell ref="AO8:AS8"/>
    <mergeCell ref="AO9:AS9"/>
    <mergeCell ref="B8:L8"/>
    <mergeCell ref="E13:X13"/>
    <mergeCell ref="AR13:AV13"/>
    <mergeCell ref="B7:L7"/>
    <mergeCell ref="M8:AD8"/>
    <mergeCell ref="B2:AB2"/>
    <mergeCell ref="Y11:AD11"/>
    <mergeCell ref="M5:AD5"/>
    <mergeCell ref="M6:AD6"/>
    <mergeCell ref="M7:AD7"/>
    <mergeCell ref="B11:D12"/>
    <mergeCell ref="B4:L4"/>
    <mergeCell ref="B5:L5"/>
    <mergeCell ref="B6:L6"/>
    <mergeCell ref="B9:L9"/>
    <mergeCell ref="E21:X21"/>
    <mergeCell ref="E20:X20"/>
    <mergeCell ref="E18:X18"/>
    <mergeCell ref="E17:X17"/>
    <mergeCell ref="E16:X16"/>
    <mergeCell ref="B21:D21"/>
    <mergeCell ref="B20:D20"/>
    <mergeCell ref="E14:X14"/>
    <mergeCell ref="E19:X19"/>
    <mergeCell ref="E30:X30"/>
    <mergeCell ref="E35:X35"/>
    <mergeCell ref="E34:X34"/>
    <mergeCell ref="Y51:AD51"/>
    <mergeCell ref="Y44:AD44"/>
    <mergeCell ref="E36:X36"/>
    <mergeCell ref="E49:X49"/>
    <mergeCell ref="E39:X39"/>
    <mergeCell ref="Y30:AD30"/>
    <mergeCell ref="B34:D34"/>
    <mergeCell ref="B24:D24"/>
    <mergeCell ref="B25:D25"/>
    <mergeCell ref="B26:D26"/>
    <mergeCell ref="B27:D27"/>
    <mergeCell ref="B29:D29"/>
    <mergeCell ref="B30:D30"/>
    <mergeCell ref="B31:D31"/>
    <mergeCell ref="B32:D32"/>
    <mergeCell ref="AH84:AL84"/>
    <mergeCell ref="B72:D72"/>
    <mergeCell ref="B35:D35"/>
    <mergeCell ref="B69:D69"/>
    <mergeCell ref="B71:D71"/>
    <mergeCell ref="B57:D57"/>
    <mergeCell ref="B39:D39"/>
    <mergeCell ref="B41:D41"/>
    <mergeCell ref="B43:D43"/>
    <mergeCell ref="B49:D49"/>
    <mergeCell ref="B46:D46"/>
    <mergeCell ref="B47:D47"/>
    <mergeCell ref="B55:D55"/>
    <mergeCell ref="B44:D44"/>
    <mergeCell ref="B42:D42"/>
    <mergeCell ref="AE84:AG84"/>
    <mergeCell ref="AE81:AG81"/>
    <mergeCell ref="AE82:AG82"/>
    <mergeCell ref="AE83:AG83"/>
    <mergeCell ref="AE69:AG69"/>
    <mergeCell ref="B84:X84"/>
    <mergeCell ref="Y83:AD83"/>
    <mergeCell ref="Y84:AD84"/>
    <mergeCell ref="B75:D75"/>
    <mergeCell ref="E75:X75"/>
    <mergeCell ref="E62:X62"/>
    <mergeCell ref="B66:D66"/>
    <mergeCell ref="E66:X66"/>
    <mergeCell ref="Y66:AD66"/>
    <mergeCell ref="B82:X82"/>
    <mergeCell ref="AH82:AL82"/>
    <mergeCell ref="AH83:AL83"/>
    <mergeCell ref="B33:D33"/>
    <mergeCell ref="B37:D37"/>
    <mergeCell ref="B58:D58"/>
    <mergeCell ref="B59:D59"/>
    <mergeCell ref="B36:D36"/>
    <mergeCell ref="B48:D48"/>
    <mergeCell ref="AE58:AG58"/>
    <mergeCell ref="AH81:AL81"/>
    <mergeCell ref="BB83:BF83"/>
    <mergeCell ref="BG83:BK83"/>
    <mergeCell ref="BL83:BP83"/>
    <mergeCell ref="AM83:AQ83"/>
    <mergeCell ref="BG81:BK81"/>
    <mergeCell ref="BL81:BP81"/>
    <mergeCell ref="AM81:AQ81"/>
    <mergeCell ref="AR81:AV81"/>
    <mergeCell ref="BB81:BF81"/>
    <mergeCell ref="BQ83:BU83"/>
    <mergeCell ref="AM84:AQ84"/>
    <mergeCell ref="AR84:AV84"/>
    <mergeCell ref="AW84:BA84"/>
    <mergeCell ref="BB84:BF84"/>
    <mergeCell ref="BG84:BK84"/>
    <mergeCell ref="BL84:BP84"/>
    <mergeCell ref="BQ84:BU84"/>
    <mergeCell ref="AR83:AV83"/>
    <mergeCell ref="AW83:BA83"/>
    <mergeCell ref="BQ81:BU81"/>
    <mergeCell ref="AM82:AQ82"/>
    <mergeCell ref="AR82:AV82"/>
    <mergeCell ref="AW82:BA82"/>
    <mergeCell ref="BB82:BF82"/>
    <mergeCell ref="BG82:BK82"/>
    <mergeCell ref="BL82:BP82"/>
    <mergeCell ref="BQ82:BU82"/>
    <mergeCell ref="AW81:BA81"/>
    <mergeCell ref="AH13:AL13"/>
    <mergeCell ref="AM13:AQ13"/>
    <mergeCell ref="AR15:AV15"/>
    <mergeCell ref="AH21:AL21"/>
    <mergeCell ref="AM15:AQ15"/>
    <mergeCell ref="AM21:AQ21"/>
    <mergeCell ref="AH20:AL20"/>
    <mergeCell ref="AM20:AQ20"/>
    <mergeCell ref="AH17:AL17"/>
    <mergeCell ref="AH14:AL14"/>
    <mergeCell ref="AW13:BA13"/>
    <mergeCell ref="BB13:BF13"/>
    <mergeCell ref="AR16:AV16"/>
    <mergeCell ref="BB19:BF19"/>
    <mergeCell ref="AR18:AV18"/>
    <mergeCell ref="AR14:AV14"/>
    <mergeCell ref="AW18:BA18"/>
    <mergeCell ref="BB18:BF18"/>
    <mergeCell ref="AR19:AV19"/>
    <mergeCell ref="AR17:AV17"/>
    <mergeCell ref="AH16:AL16"/>
    <mergeCell ref="AM16:AQ16"/>
    <mergeCell ref="AH19:AL19"/>
    <mergeCell ref="AM19:AQ19"/>
    <mergeCell ref="AH18:AL18"/>
    <mergeCell ref="AM18:AQ18"/>
    <mergeCell ref="AM17:AQ17"/>
    <mergeCell ref="AM14:AQ14"/>
    <mergeCell ref="BG13:BK13"/>
    <mergeCell ref="AW17:BA17"/>
    <mergeCell ref="BB17:BF17"/>
    <mergeCell ref="BG17:BK17"/>
    <mergeCell ref="AW14:BA14"/>
    <mergeCell ref="BB14:BF14"/>
    <mergeCell ref="BG14:BK14"/>
    <mergeCell ref="AW16:BA16"/>
    <mergeCell ref="BB16:BF16"/>
    <mergeCell ref="AR21:AV21"/>
    <mergeCell ref="AW21:BA21"/>
    <mergeCell ref="AR20:AV20"/>
    <mergeCell ref="AW20:BA20"/>
    <mergeCell ref="BG21:BK21"/>
    <mergeCell ref="BB21:BF21"/>
    <mergeCell ref="AW22:BA22"/>
    <mergeCell ref="BL20:BP20"/>
    <mergeCell ref="BG22:BK22"/>
    <mergeCell ref="BL22:BP22"/>
    <mergeCell ref="AW19:BA19"/>
    <mergeCell ref="BL21:BP21"/>
    <mergeCell ref="BB20:BF20"/>
    <mergeCell ref="BG20:BK20"/>
    <mergeCell ref="BG19:BK19"/>
    <mergeCell ref="BL19:BP19"/>
    <mergeCell ref="AH22:AL22"/>
    <mergeCell ref="AM22:AQ22"/>
    <mergeCell ref="AH23:AL23"/>
    <mergeCell ref="BB24:BF24"/>
    <mergeCell ref="AH24:AL24"/>
    <mergeCell ref="AM24:AQ24"/>
    <mergeCell ref="AR24:AV24"/>
    <mergeCell ref="AW24:BA24"/>
    <mergeCell ref="BB22:BF22"/>
    <mergeCell ref="AR22:AV22"/>
    <mergeCell ref="AH26:AL26"/>
    <mergeCell ref="BG24:BK24"/>
    <mergeCell ref="BL24:BP24"/>
    <mergeCell ref="AM23:AQ23"/>
    <mergeCell ref="BL23:BP23"/>
    <mergeCell ref="BG23:BK23"/>
    <mergeCell ref="BB23:BF23"/>
    <mergeCell ref="AR23:AV23"/>
    <mergeCell ref="AW23:BA23"/>
    <mergeCell ref="BG27:BK27"/>
    <mergeCell ref="BG26:BK26"/>
    <mergeCell ref="BL26:BP26"/>
    <mergeCell ref="AH25:AL25"/>
    <mergeCell ref="AM25:AQ25"/>
    <mergeCell ref="AR25:AV25"/>
    <mergeCell ref="AW25:BA25"/>
    <mergeCell ref="BB25:BF25"/>
    <mergeCell ref="BG25:BK25"/>
    <mergeCell ref="BL25:BP25"/>
    <mergeCell ref="AM26:AQ26"/>
    <mergeCell ref="AR26:AV26"/>
    <mergeCell ref="AW26:BA26"/>
    <mergeCell ref="BB26:BF26"/>
    <mergeCell ref="AR27:AV27"/>
    <mergeCell ref="AW27:BA27"/>
    <mergeCell ref="BB27:BF27"/>
    <mergeCell ref="BL27:BP27"/>
    <mergeCell ref="AH29:AL29"/>
    <mergeCell ref="AM29:AQ29"/>
    <mergeCell ref="AR29:AV29"/>
    <mergeCell ref="AW29:BA29"/>
    <mergeCell ref="BB29:BF29"/>
    <mergeCell ref="BG29:BK29"/>
    <mergeCell ref="BL29:BP29"/>
    <mergeCell ref="AH27:AL27"/>
    <mergeCell ref="AM27:AQ27"/>
    <mergeCell ref="BG31:BK31"/>
    <mergeCell ref="BL31:BP31"/>
    <mergeCell ref="AH30:AL30"/>
    <mergeCell ref="AM30:AQ30"/>
    <mergeCell ref="AR30:AV30"/>
    <mergeCell ref="AW30:BA30"/>
    <mergeCell ref="BB30:BF30"/>
    <mergeCell ref="BG30:BK30"/>
    <mergeCell ref="BL30:BP30"/>
    <mergeCell ref="AH31:AL31"/>
    <mergeCell ref="AM31:AQ31"/>
    <mergeCell ref="AR31:AV31"/>
    <mergeCell ref="AW31:BA31"/>
    <mergeCell ref="BB31:BF31"/>
    <mergeCell ref="AR32:AV32"/>
    <mergeCell ref="AW32:BA32"/>
    <mergeCell ref="BB32:BF32"/>
    <mergeCell ref="AH35:AL35"/>
    <mergeCell ref="BL32:BP32"/>
    <mergeCell ref="AH33:AL33"/>
    <mergeCell ref="AM33:AQ33"/>
    <mergeCell ref="AR33:AV33"/>
    <mergeCell ref="AW33:BA33"/>
    <mergeCell ref="BB33:BF33"/>
    <mergeCell ref="BG33:BK33"/>
    <mergeCell ref="BL33:BP33"/>
    <mergeCell ref="BG32:BK32"/>
    <mergeCell ref="BG36:BK36"/>
    <mergeCell ref="BG35:BK35"/>
    <mergeCell ref="BL35:BP35"/>
    <mergeCell ref="AH34:AL34"/>
    <mergeCell ref="AM34:AQ34"/>
    <mergeCell ref="AR34:AV34"/>
    <mergeCell ref="AW34:BA34"/>
    <mergeCell ref="BB34:BF34"/>
    <mergeCell ref="BG34:BK34"/>
    <mergeCell ref="BL34:BP34"/>
    <mergeCell ref="BL37:BP37"/>
    <mergeCell ref="AH36:AL36"/>
    <mergeCell ref="AM36:AQ36"/>
    <mergeCell ref="AM35:AQ35"/>
    <mergeCell ref="AR35:AV35"/>
    <mergeCell ref="AW35:BA35"/>
    <mergeCell ref="BB35:BF35"/>
    <mergeCell ref="AR36:AV36"/>
    <mergeCell ref="AW36:BA36"/>
    <mergeCell ref="BB36:BF36"/>
    <mergeCell ref="AH58:AL58"/>
    <mergeCell ref="AM58:AQ58"/>
    <mergeCell ref="AR58:AV58"/>
    <mergeCell ref="AW58:BA58"/>
    <mergeCell ref="BL36:BP36"/>
    <mergeCell ref="AH37:AL37"/>
    <mergeCell ref="AM37:AQ37"/>
    <mergeCell ref="AR37:AV37"/>
    <mergeCell ref="AW37:BA37"/>
    <mergeCell ref="BB37:BF37"/>
    <mergeCell ref="AH59:AL59"/>
    <mergeCell ref="AM59:AQ59"/>
    <mergeCell ref="AR59:AV59"/>
    <mergeCell ref="AW59:BA59"/>
    <mergeCell ref="BB59:BF59"/>
    <mergeCell ref="BG59:BK59"/>
    <mergeCell ref="BQ33:BU33"/>
    <mergeCell ref="BQ24:BU24"/>
    <mergeCell ref="AM60:AQ60"/>
    <mergeCell ref="AR60:AV60"/>
    <mergeCell ref="AW60:BA60"/>
    <mergeCell ref="BB60:BF60"/>
    <mergeCell ref="BB58:BF58"/>
    <mergeCell ref="BG58:BK58"/>
    <mergeCell ref="BG60:BK60"/>
    <mergeCell ref="BG37:BK37"/>
    <mergeCell ref="AH69:AL69"/>
    <mergeCell ref="AM69:AQ69"/>
    <mergeCell ref="BL58:BP58"/>
    <mergeCell ref="BL59:BP59"/>
    <mergeCell ref="BQ19:BU19"/>
    <mergeCell ref="BL60:BP60"/>
    <mergeCell ref="BQ27:BU27"/>
    <mergeCell ref="BQ29:BU29"/>
    <mergeCell ref="BQ30:BU30"/>
    <mergeCell ref="BQ60:BU60"/>
    <mergeCell ref="AH60:AL60"/>
    <mergeCell ref="BB61:BF61"/>
    <mergeCell ref="BG61:BK61"/>
    <mergeCell ref="AR61:AV61"/>
    <mergeCell ref="AW61:BA61"/>
    <mergeCell ref="BL63:BP63"/>
    <mergeCell ref="AH61:AL61"/>
    <mergeCell ref="AR71:AV71"/>
    <mergeCell ref="AW71:BA71"/>
    <mergeCell ref="BB69:BF69"/>
    <mergeCell ref="BG69:BK69"/>
    <mergeCell ref="AR69:AV69"/>
    <mergeCell ref="AW69:BA69"/>
    <mergeCell ref="BQ25:BU25"/>
    <mergeCell ref="BQ26:BU26"/>
    <mergeCell ref="BL14:BP14"/>
    <mergeCell ref="BQ14:BU14"/>
    <mergeCell ref="BQ16:BU16"/>
    <mergeCell ref="BQ17:BU17"/>
    <mergeCell ref="BL17:BP17"/>
    <mergeCell ref="BQ15:BU15"/>
    <mergeCell ref="BQ52:BU52"/>
    <mergeCell ref="BQ58:BU58"/>
    <mergeCell ref="BQ59:BU59"/>
    <mergeCell ref="BQ18:BU18"/>
    <mergeCell ref="BQ31:BU31"/>
    <mergeCell ref="BQ32:BU32"/>
    <mergeCell ref="BQ20:BU20"/>
    <mergeCell ref="BQ21:BU21"/>
    <mergeCell ref="BQ22:BU22"/>
    <mergeCell ref="BQ23:BU23"/>
    <mergeCell ref="BQ54:BU54"/>
    <mergeCell ref="BQ56:BU56"/>
    <mergeCell ref="BQ57:BU57"/>
    <mergeCell ref="BQ69:BU69"/>
    <mergeCell ref="BQ34:BU34"/>
    <mergeCell ref="BQ35:BU35"/>
    <mergeCell ref="BQ36:BU36"/>
    <mergeCell ref="BQ37:BU37"/>
    <mergeCell ref="BQ40:BU40"/>
    <mergeCell ref="BQ42:BU42"/>
    <mergeCell ref="BQ39:BU39"/>
    <mergeCell ref="BQ41:BU41"/>
    <mergeCell ref="AE13:AG13"/>
    <mergeCell ref="B23:D23"/>
    <mergeCell ref="B22:D22"/>
    <mergeCell ref="B14:D14"/>
    <mergeCell ref="B16:D16"/>
    <mergeCell ref="B17:D17"/>
    <mergeCell ref="B18:D18"/>
    <mergeCell ref="B19:D19"/>
    <mergeCell ref="AE11:AG11"/>
    <mergeCell ref="AE12:AG12"/>
    <mergeCell ref="Y13:AD13"/>
    <mergeCell ref="Y14:AD14"/>
    <mergeCell ref="AE14:AG14"/>
    <mergeCell ref="AE18:AG18"/>
    <mergeCell ref="AE19:AG19"/>
    <mergeCell ref="AE16:AG16"/>
    <mergeCell ref="AE17:AG17"/>
    <mergeCell ref="AE23:AG23"/>
    <mergeCell ref="AE59:AG59"/>
    <mergeCell ref="AE34:AG34"/>
    <mergeCell ref="AE20:AG20"/>
    <mergeCell ref="AE21:AG21"/>
    <mergeCell ref="AE22:AG22"/>
    <mergeCell ref="AE33:AG33"/>
    <mergeCell ref="AE26:AG26"/>
    <mergeCell ref="AE27:AG27"/>
    <mergeCell ref="AE48:AG48"/>
    <mergeCell ref="E27:X27"/>
    <mergeCell ref="E72:X72"/>
    <mergeCell ref="E71:X71"/>
    <mergeCell ref="E70:X70"/>
    <mergeCell ref="E69:X69"/>
    <mergeCell ref="E58:X58"/>
    <mergeCell ref="E37:X37"/>
    <mergeCell ref="E46:X46"/>
    <mergeCell ref="E42:X42"/>
    <mergeCell ref="AE32:AG32"/>
    <mergeCell ref="AE36:AG36"/>
    <mergeCell ref="AE37:AG37"/>
    <mergeCell ref="Y33:AD33"/>
    <mergeCell ref="Y34:AD34"/>
    <mergeCell ref="Y35:AD35"/>
    <mergeCell ref="Y36:AD36"/>
    <mergeCell ref="Y32:AD32"/>
    <mergeCell ref="E56:X56"/>
    <mergeCell ref="E55:X55"/>
    <mergeCell ref="E50:X50"/>
    <mergeCell ref="E59:X59"/>
    <mergeCell ref="E48:X48"/>
    <mergeCell ref="E47:X47"/>
    <mergeCell ref="AE60:AG60"/>
    <mergeCell ref="AE51:AG51"/>
    <mergeCell ref="AE53:AG53"/>
    <mergeCell ref="E51:X51"/>
    <mergeCell ref="E53:X53"/>
    <mergeCell ref="E33:X33"/>
    <mergeCell ref="E52:X52"/>
    <mergeCell ref="Y43:AD43"/>
    <mergeCell ref="AE43:AG43"/>
    <mergeCell ref="E44:X44"/>
    <mergeCell ref="AH39:AL39"/>
    <mergeCell ref="AM39:AQ39"/>
    <mergeCell ref="AM45:AQ45"/>
    <mergeCell ref="E31:X31"/>
    <mergeCell ref="E32:X32"/>
    <mergeCell ref="E38:X38"/>
    <mergeCell ref="Y39:AD39"/>
    <mergeCell ref="E41:X41"/>
    <mergeCell ref="AH32:AL32"/>
    <mergeCell ref="AM32:AQ32"/>
    <mergeCell ref="BB48:BF48"/>
    <mergeCell ref="AH47:AL47"/>
    <mergeCell ref="AM47:AQ47"/>
    <mergeCell ref="BG48:BK48"/>
    <mergeCell ref="BB47:BF47"/>
    <mergeCell ref="BG47:BK47"/>
    <mergeCell ref="AR48:AV48"/>
    <mergeCell ref="AW48:BA48"/>
    <mergeCell ref="AM38:AQ38"/>
    <mergeCell ref="AR42:AV42"/>
    <mergeCell ref="BL48:BP48"/>
    <mergeCell ref="BQ48:BU48"/>
    <mergeCell ref="Y49:AD49"/>
    <mergeCell ref="AE49:AG49"/>
    <mergeCell ref="AH49:AL49"/>
    <mergeCell ref="AM49:AQ49"/>
    <mergeCell ref="AR49:AV49"/>
    <mergeCell ref="AW49:BA49"/>
    <mergeCell ref="AR50:AV50"/>
    <mergeCell ref="AW50:BA50"/>
    <mergeCell ref="Y50:AD50"/>
    <mergeCell ref="AE50:AG50"/>
    <mergeCell ref="AH50:AL50"/>
    <mergeCell ref="AM50:AQ50"/>
    <mergeCell ref="BL50:BP50"/>
    <mergeCell ref="BQ50:BU50"/>
    <mergeCell ref="BB49:BF49"/>
    <mergeCell ref="BG49:BK49"/>
    <mergeCell ref="BL49:BP49"/>
    <mergeCell ref="BQ49:BU49"/>
    <mergeCell ref="BB50:BF50"/>
    <mergeCell ref="BG50:BK50"/>
    <mergeCell ref="AR51:AV51"/>
    <mergeCell ref="AW51:BA51"/>
    <mergeCell ref="BB51:BF51"/>
    <mergeCell ref="BG51:BK51"/>
    <mergeCell ref="BL51:BP51"/>
    <mergeCell ref="BQ51:BU51"/>
    <mergeCell ref="BL52:BP52"/>
    <mergeCell ref="AH53:AL53"/>
    <mergeCell ref="AM53:AQ53"/>
    <mergeCell ref="AR53:AV53"/>
    <mergeCell ref="AM52:AQ52"/>
    <mergeCell ref="AR52:AV52"/>
    <mergeCell ref="BG53:BK53"/>
    <mergeCell ref="BG52:BK52"/>
    <mergeCell ref="AH52:AL52"/>
    <mergeCell ref="AW52:BA52"/>
    <mergeCell ref="BB52:BF52"/>
    <mergeCell ref="B52:D52"/>
    <mergeCell ref="Y52:AD52"/>
    <mergeCell ref="AE52:AG52"/>
    <mergeCell ref="B54:D54"/>
    <mergeCell ref="Y54:AD54"/>
    <mergeCell ref="AE54:AG54"/>
    <mergeCell ref="AH54:AL54"/>
    <mergeCell ref="E54:X54"/>
    <mergeCell ref="AW55:BA55"/>
    <mergeCell ref="AR54:AV54"/>
    <mergeCell ref="AW54:BA54"/>
    <mergeCell ref="AW53:BA53"/>
    <mergeCell ref="Y55:AD55"/>
    <mergeCell ref="AE55:AG55"/>
    <mergeCell ref="AR55:AV55"/>
    <mergeCell ref="AH55:AL55"/>
    <mergeCell ref="AM55:AQ55"/>
    <mergeCell ref="BB55:BF55"/>
    <mergeCell ref="BG55:BK55"/>
    <mergeCell ref="BL55:BP55"/>
    <mergeCell ref="BQ55:BU55"/>
    <mergeCell ref="BL53:BP53"/>
    <mergeCell ref="BB54:BF54"/>
    <mergeCell ref="BG54:BK54"/>
    <mergeCell ref="BL54:BP54"/>
    <mergeCell ref="BB53:BF53"/>
    <mergeCell ref="BQ53:BU53"/>
    <mergeCell ref="B38:D38"/>
    <mergeCell ref="Y38:AD38"/>
    <mergeCell ref="AE38:AG38"/>
    <mergeCell ref="AH38:AL38"/>
    <mergeCell ref="BL56:BP56"/>
    <mergeCell ref="AW57:BA57"/>
    <mergeCell ref="BB57:BF57"/>
    <mergeCell ref="BG57:BK57"/>
    <mergeCell ref="BL57:BP57"/>
    <mergeCell ref="B56:D56"/>
    <mergeCell ref="AR57:AV57"/>
    <mergeCell ref="AR56:AV56"/>
    <mergeCell ref="Y57:AD57"/>
    <mergeCell ref="AE57:AG57"/>
    <mergeCell ref="AH57:AL57"/>
    <mergeCell ref="AM57:AQ57"/>
    <mergeCell ref="Y56:AD56"/>
    <mergeCell ref="AE56:AG56"/>
    <mergeCell ref="AH56:AL56"/>
    <mergeCell ref="AR38:AV38"/>
    <mergeCell ref="Y41:AD41"/>
    <mergeCell ref="AE41:AG41"/>
    <mergeCell ref="AR41:AV41"/>
    <mergeCell ref="Y42:AD42"/>
    <mergeCell ref="AE42:AG42"/>
    <mergeCell ref="AH42:AL42"/>
    <mergeCell ref="AE39:AG39"/>
    <mergeCell ref="AM40:AQ40"/>
    <mergeCell ref="AR40:AV40"/>
    <mergeCell ref="BQ38:BU38"/>
    <mergeCell ref="AR39:AV39"/>
    <mergeCell ref="AW39:BA39"/>
    <mergeCell ref="AW56:BA56"/>
    <mergeCell ref="BB56:BF56"/>
    <mergeCell ref="BG56:BK56"/>
    <mergeCell ref="BB39:BF39"/>
    <mergeCell ref="BG39:BK39"/>
    <mergeCell ref="BG40:BK40"/>
    <mergeCell ref="AW42:BA42"/>
    <mergeCell ref="AW40:BA40"/>
    <mergeCell ref="BL39:BP39"/>
    <mergeCell ref="BL40:BP40"/>
    <mergeCell ref="AW38:BA38"/>
    <mergeCell ref="BB38:BF38"/>
    <mergeCell ref="BG38:BK38"/>
    <mergeCell ref="BL38:BP38"/>
    <mergeCell ref="BB40:BF40"/>
    <mergeCell ref="AH41:AL41"/>
    <mergeCell ref="AM41:AQ41"/>
    <mergeCell ref="AM43:AQ43"/>
    <mergeCell ref="AW44:BA44"/>
    <mergeCell ref="B40:D40"/>
    <mergeCell ref="Y40:AD40"/>
    <mergeCell ref="AE40:AG40"/>
    <mergeCell ref="AH40:AL40"/>
    <mergeCell ref="E40:X40"/>
    <mergeCell ref="AW41:BA41"/>
    <mergeCell ref="BQ43:BU43"/>
    <mergeCell ref="BG43:BK43"/>
    <mergeCell ref="BB43:BF43"/>
    <mergeCell ref="BB41:BF41"/>
    <mergeCell ref="BG41:BK41"/>
    <mergeCell ref="BL41:BP41"/>
    <mergeCell ref="Y46:AD46"/>
    <mergeCell ref="AE46:AG46"/>
    <mergeCell ref="AH43:AL43"/>
    <mergeCell ref="BL42:BP42"/>
    <mergeCell ref="AM42:AQ42"/>
    <mergeCell ref="BB42:BF42"/>
    <mergeCell ref="BG42:BK42"/>
    <mergeCell ref="BL43:BP43"/>
    <mergeCell ref="AR43:AV43"/>
    <mergeCell ref="AW43:BA43"/>
    <mergeCell ref="B45:D45"/>
    <mergeCell ref="E45:X45"/>
    <mergeCell ref="Y45:AD45"/>
    <mergeCell ref="AE45:AG45"/>
    <mergeCell ref="E43:X43"/>
    <mergeCell ref="BG46:BK46"/>
    <mergeCell ref="AH45:AL45"/>
    <mergeCell ref="AE44:AG44"/>
    <mergeCell ref="BB44:BF44"/>
    <mergeCell ref="AH44:AL44"/>
    <mergeCell ref="AM44:AQ44"/>
    <mergeCell ref="AR46:AV46"/>
    <mergeCell ref="AW46:BA46"/>
    <mergeCell ref="BQ44:BU44"/>
    <mergeCell ref="AR45:AV45"/>
    <mergeCell ref="AW45:BA45"/>
    <mergeCell ref="BB45:BF45"/>
    <mergeCell ref="BG45:BK45"/>
    <mergeCell ref="BL45:BP45"/>
    <mergeCell ref="BQ45:BU45"/>
    <mergeCell ref="BG44:BK44"/>
    <mergeCell ref="AR44:AV44"/>
    <mergeCell ref="BL44:BP44"/>
    <mergeCell ref="Y47:AD47"/>
    <mergeCell ref="AE47:AG47"/>
    <mergeCell ref="BL46:BP46"/>
    <mergeCell ref="BQ46:BU46"/>
    <mergeCell ref="AR47:AV47"/>
    <mergeCell ref="AW47:BA47"/>
    <mergeCell ref="BL47:BP47"/>
    <mergeCell ref="BQ47:BU47"/>
    <mergeCell ref="AH46:AL46"/>
    <mergeCell ref="AM46:AQ46"/>
    <mergeCell ref="E61:X61"/>
    <mergeCell ref="AM54:AQ54"/>
    <mergeCell ref="AM56:AQ56"/>
    <mergeCell ref="AH48:AL48"/>
    <mergeCell ref="AM48:AQ48"/>
    <mergeCell ref="B53:D53"/>
    <mergeCell ref="AH51:AL51"/>
    <mergeCell ref="AM51:AQ51"/>
    <mergeCell ref="AM61:AQ61"/>
    <mergeCell ref="E57:X57"/>
    <mergeCell ref="BQ63:BU63"/>
    <mergeCell ref="AH62:AL62"/>
    <mergeCell ref="AM62:AQ62"/>
    <mergeCell ref="BL62:BP62"/>
    <mergeCell ref="BQ62:BU62"/>
    <mergeCell ref="BB62:BF62"/>
    <mergeCell ref="BG62:BK62"/>
    <mergeCell ref="Y61:AD61"/>
    <mergeCell ref="AE61:AG61"/>
    <mergeCell ref="Y62:AD62"/>
    <mergeCell ref="AE62:AG62"/>
    <mergeCell ref="B63:D63"/>
    <mergeCell ref="E63:X63"/>
    <mergeCell ref="Y63:AD63"/>
    <mergeCell ref="AE63:AG63"/>
    <mergeCell ref="B62:D62"/>
    <mergeCell ref="B61:D61"/>
    <mergeCell ref="BL61:BP61"/>
    <mergeCell ref="BQ61:BU61"/>
    <mergeCell ref="AH63:AL63"/>
    <mergeCell ref="AM63:AQ63"/>
    <mergeCell ref="AR63:AV63"/>
    <mergeCell ref="AW63:BA63"/>
    <mergeCell ref="AR62:AV62"/>
    <mergeCell ref="AW62:BA62"/>
    <mergeCell ref="BB63:BF63"/>
    <mergeCell ref="BG63:BK63"/>
    <mergeCell ref="BL64:BP64"/>
    <mergeCell ref="BQ64:BU64"/>
    <mergeCell ref="BB64:BF64"/>
    <mergeCell ref="BG64:BK64"/>
    <mergeCell ref="B64:D64"/>
    <mergeCell ref="E64:X64"/>
    <mergeCell ref="Y64:AD64"/>
    <mergeCell ref="AE64:AG64"/>
    <mergeCell ref="AH64:AL64"/>
    <mergeCell ref="AM64:AQ64"/>
    <mergeCell ref="AR64:AV64"/>
    <mergeCell ref="AW64:BA64"/>
    <mergeCell ref="AH65:AL65"/>
    <mergeCell ref="AM65:AQ65"/>
    <mergeCell ref="B65:D65"/>
    <mergeCell ref="E65:X65"/>
    <mergeCell ref="Y65:AD65"/>
    <mergeCell ref="AE65:AG65"/>
    <mergeCell ref="AR65:AV65"/>
    <mergeCell ref="AW65:BA65"/>
    <mergeCell ref="AR66:AV66"/>
    <mergeCell ref="AW66:BA66"/>
    <mergeCell ref="BB65:BF65"/>
    <mergeCell ref="BG65:BK65"/>
    <mergeCell ref="BL66:BP66"/>
    <mergeCell ref="BQ66:BU66"/>
    <mergeCell ref="BB66:BF66"/>
    <mergeCell ref="BG66:BK66"/>
    <mergeCell ref="BL65:BP65"/>
    <mergeCell ref="BQ65:BU65"/>
    <mergeCell ref="AE66:AG66"/>
    <mergeCell ref="AH66:AL66"/>
    <mergeCell ref="AM66:AQ66"/>
    <mergeCell ref="BL67:BP67"/>
    <mergeCell ref="BQ67:BU67"/>
    <mergeCell ref="B67:D67"/>
    <mergeCell ref="E67:X67"/>
    <mergeCell ref="Y67:AD67"/>
    <mergeCell ref="AE67:AG67"/>
    <mergeCell ref="AR67:AV67"/>
    <mergeCell ref="AW67:BA67"/>
    <mergeCell ref="AH67:AL67"/>
    <mergeCell ref="AM67:AQ67"/>
    <mergeCell ref="AR68:AV68"/>
    <mergeCell ref="BB67:BF67"/>
    <mergeCell ref="B68:D68"/>
    <mergeCell ref="Y68:AD68"/>
    <mergeCell ref="AE68:AG68"/>
    <mergeCell ref="E68:X68"/>
    <mergeCell ref="AH68:AL68"/>
    <mergeCell ref="AM68:AQ68"/>
    <mergeCell ref="BQ68:BU68"/>
    <mergeCell ref="BL79:BP79"/>
    <mergeCell ref="BQ79:BU79"/>
    <mergeCell ref="BL77:BP77"/>
    <mergeCell ref="BQ77:BU77"/>
    <mergeCell ref="BL78:BP78"/>
    <mergeCell ref="BQ78:BU78"/>
    <mergeCell ref="BL76:BP76"/>
    <mergeCell ref="BL71:BP71"/>
    <mergeCell ref="BQ71:BU71"/>
    <mergeCell ref="AW78:BA78"/>
    <mergeCell ref="BB75:BF75"/>
    <mergeCell ref="BB68:BF68"/>
    <mergeCell ref="AW77:BA77"/>
    <mergeCell ref="AW68:BA68"/>
    <mergeCell ref="AW72:BA72"/>
    <mergeCell ref="AW75:BA75"/>
    <mergeCell ref="BL69:BP69"/>
    <mergeCell ref="BQ74:BU74"/>
    <mergeCell ref="BQ80:BU80"/>
    <mergeCell ref="AH80:AL80"/>
    <mergeCell ref="AM80:AQ80"/>
    <mergeCell ref="AR80:AV80"/>
    <mergeCell ref="AW80:BA80"/>
    <mergeCell ref="BB80:BF80"/>
    <mergeCell ref="BG80:BK80"/>
    <mergeCell ref="AH77:AL77"/>
    <mergeCell ref="AM77:AQ77"/>
    <mergeCell ref="AR77:AV77"/>
    <mergeCell ref="AE79:AG79"/>
    <mergeCell ref="AH79:AL79"/>
    <mergeCell ref="AM79:AQ79"/>
    <mergeCell ref="AE77:AG77"/>
    <mergeCell ref="AR76:AV76"/>
    <mergeCell ref="AW76:BA76"/>
    <mergeCell ref="AR75:AV75"/>
    <mergeCell ref="BL80:BP80"/>
    <mergeCell ref="BB79:BF79"/>
    <mergeCell ref="AR79:AV79"/>
    <mergeCell ref="AW79:BA79"/>
    <mergeCell ref="BB78:BF78"/>
    <mergeCell ref="BG78:BK78"/>
    <mergeCell ref="AR78:AV78"/>
    <mergeCell ref="AE75:AG75"/>
    <mergeCell ref="AH75:AL75"/>
    <mergeCell ref="Y76:AD76"/>
    <mergeCell ref="AE76:AG76"/>
    <mergeCell ref="B76:D76"/>
    <mergeCell ref="E76:W76"/>
    <mergeCell ref="Y75:AD75"/>
    <mergeCell ref="AM75:AQ75"/>
    <mergeCell ref="E80:X80"/>
    <mergeCell ref="AH76:AL76"/>
    <mergeCell ref="AM76:AQ76"/>
    <mergeCell ref="Y78:AD78"/>
    <mergeCell ref="AE78:AG78"/>
    <mergeCell ref="AH78:AL78"/>
    <mergeCell ref="AM78:AQ78"/>
    <mergeCell ref="E78:X78"/>
    <mergeCell ref="AE80:AG80"/>
    <mergeCell ref="BB28:BF28"/>
    <mergeCell ref="BB76:BF76"/>
    <mergeCell ref="BG76:BK76"/>
    <mergeCell ref="BG77:BK77"/>
    <mergeCell ref="BG75:BK75"/>
    <mergeCell ref="BB77:BF77"/>
    <mergeCell ref="BG68:BK68"/>
    <mergeCell ref="BB74:BF74"/>
    <mergeCell ref="BG67:BK67"/>
    <mergeCell ref="BB46:BF46"/>
    <mergeCell ref="AR28:AV28"/>
    <mergeCell ref="AW28:BA28"/>
    <mergeCell ref="B28:D28"/>
    <mergeCell ref="Y28:AD28"/>
    <mergeCell ref="AE28:AG28"/>
    <mergeCell ref="AH28:AL28"/>
    <mergeCell ref="AM28:AQ28"/>
    <mergeCell ref="E28:X28"/>
    <mergeCell ref="BL28:BP28"/>
    <mergeCell ref="BQ28:BU28"/>
    <mergeCell ref="BG79:BK79"/>
    <mergeCell ref="BL75:BP75"/>
    <mergeCell ref="BQ75:BU75"/>
    <mergeCell ref="BQ76:BU76"/>
    <mergeCell ref="BQ72:BU72"/>
    <mergeCell ref="BL68:BP68"/>
    <mergeCell ref="BG74:BK74"/>
    <mergeCell ref="BG28:BK28"/>
  </mergeCells>
  <printOptions horizontalCentered="1"/>
  <pageMargins left="0.1968503937007874" right="0.03937007874015748" top="0.1968503937007874" bottom="0.52" header="0.4330708661417323" footer="0"/>
  <pageSetup fitToHeight="1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215"/>
  <sheetViews>
    <sheetView showGridLines="0" showZeros="0" view="pageBreakPreview" zoomScale="60" zoomScaleNormal="60" zoomScalePageLayoutView="0" workbookViewId="0" topLeftCell="A107">
      <selection activeCell="K117" sqref="K117:Q117"/>
    </sheetView>
  </sheetViews>
  <sheetFormatPr defaultColWidth="9.140625" defaultRowHeight="12.75"/>
  <cols>
    <col min="1" max="68" width="2.7109375" style="197" customWidth="1"/>
    <col min="69" max="16384" width="9.140625" style="197" customWidth="1"/>
  </cols>
  <sheetData>
    <row r="1" spans="3:68" s="158" customFormat="1" ht="12">
      <c r="C1" s="159"/>
      <c r="F1" s="160"/>
      <c r="G1" s="161"/>
      <c r="BP1" s="159"/>
    </row>
    <row r="2" spans="2:29" s="158" customFormat="1" ht="19.5" customHeight="1">
      <c r="B2" s="463" t="s">
        <v>13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</row>
    <row r="3" spans="2:31" s="158" customFormat="1" ht="19.5" customHeight="1">
      <c r="B3" s="163"/>
      <c r="C3" s="164"/>
      <c r="D3" s="165"/>
      <c r="E3" s="166"/>
      <c r="F3" s="167"/>
      <c r="G3" s="168"/>
      <c r="H3" s="169"/>
      <c r="I3" s="170"/>
      <c r="J3" s="171"/>
      <c r="K3" s="172"/>
      <c r="L3" s="172"/>
      <c r="M3" s="173"/>
      <c r="N3" s="173"/>
      <c r="O3" s="173"/>
      <c r="P3" s="173"/>
      <c r="Q3" s="173"/>
      <c r="R3" s="174"/>
      <c r="S3" s="174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64"/>
    </row>
    <row r="4" spans="2:68" s="158" customFormat="1" ht="16.5" customHeight="1">
      <c r="B4" s="477" t="s">
        <v>5</v>
      </c>
      <c r="C4" s="478"/>
      <c r="D4" s="478"/>
      <c r="E4" s="478"/>
      <c r="F4" s="478"/>
      <c r="G4" s="478"/>
      <c r="H4" s="478"/>
      <c r="I4" s="478"/>
      <c r="J4" s="478"/>
      <c r="K4" s="478"/>
      <c r="L4" s="479" t="s">
        <v>137</v>
      </c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80"/>
      <c r="AE4" s="561" t="s">
        <v>141</v>
      </c>
      <c r="AF4" s="539"/>
      <c r="AG4" s="539"/>
      <c r="AH4" s="539"/>
      <c r="AI4" s="539"/>
      <c r="AJ4" s="539"/>
      <c r="AK4" s="539"/>
      <c r="AL4" s="539"/>
      <c r="AM4" s="539"/>
      <c r="AN4" s="539"/>
      <c r="AO4" s="539"/>
      <c r="AP4" s="539"/>
      <c r="AQ4" s="539"/>
      <c r="AR4" s="539"/>
      <c r="AS4" s="539"/>
      <c r="AT4" s="388"/>
      <c r="AU4" s="388"/>
      <c r="AV4" s="388"/>
      <c r="AW4" s="388"/>
      <c r="AX4" s="388"/>
      <c r="AY4" s="388"/>
      <c r="AZ4" s="563"/>
      <c r="BA4" s="176"/>
      <c r="BB4" s="177"/>
      <c r="BC4" s="177"/>
      <c r="BD4" s="177"/>
      <c r="BE4" s="178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9"/>
    </row>
    <row r="5" spans="2:68" s="158" customFormat="1" ht="12.75" customHeight="1">
      <c r="B5" s="452" t="s">
        <v>4</v>
      </c>
      <c r="C5" s="453"/>
      <c r="D5" s="453"/>
      <c r="E5" s="453"/>
      <c r="F5" s="453"/>
      <c r="G5" s="453"/>
      <c r="H5" s="453"/>
      <c r="I5" s="453"/>
      <c r="J5" s="453"/>
      <c r="K5" s="453"/>
      <c r="L5" s="481" t="s">
        <v>136</v>
      </c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82"/>
      <c r="AE5" s="180"/>
      <c r="AF5" s="64"/>
      <c r="AG5" s="64"/>
      <c r="AH5" s="64"/>
      <c r="AI5" s="64"/>
      <c r="AJ5" s="64"/>
      <c r="AK5" s="64"/>
      <c r="AL5" s="64"/>
      <c r="AM5" s="64"/>
      <c r="AN5" s="181"/>
      <c r="AO5" s="181"/>
      <c r="AP5" s="64"/>
      <c r="AQ5" s="64"/>
      <c r="AR5" s="64"/>
      <c r="AS5" s="64"/>
      <c r="AT5" s="68"/>
      <c r="AU5" s="68"/>
      <c r="AV5" s="68"/>
      <c r="AW5" s="68"/>
      <c r="AX5" s="68"/>
      <c r="AY5" s="68"/>
      <c r="AZ5" s="69"/>
      <c r="BA5" s="466" t="s">
        <v>3</v>
      </c>
      <c r="BB5" s="532"/>
      <c r="BC5" s="532"/>
      <c r="BD5" s="532"/>
      <c r="BE5" s="532"/>
      <c r="BF5" s="297" t="s">
        <v>138</v>
      </c>
      <c r="BG5" s="298"/>
      <c r="BH5" s="298"/>
      <c r="BI5" s="298"/>
      <c r="BJ5" s="298"/>
      <c r="BK5" s="298"/>
      <c r="BL5" s="298"/>
      <c r="BM5" s="298"/>
      <c r="BN5" s="298"/>
      <c r="BO5" s="298"/>
      <c r="BP5" s="299"/>
    </row>
    <row r="6" spans="2:68" s="158" customFormat="1" ht="12.75" customHeight="1">
      <c r="B6" s="452" t="s">
        <v>6</v>
      </c>
      <c r="C6" s="453"/>
      <c r="D6" s="453"/>
      <c r="E6" s="453"/>
      <c r="F6" s="453"/>
      <c r="G6" s="453"/>
      <c r="H6" s="453"/>
      <c r="I6" s="453"/>
      <c r="J6" s="453"/>
      <c r="K6" s="453"/>
      <c r="L6" s="453" t="s">
        <v>111</v>
      </c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82"/>
      <c r="AE6" s="562" t="s">
        <v>128</v>
      </c>
      <c r="AF6" s="532"/>
      <c r="AG6" s="532"/>
      <c r="AH6" s="532"/>
      <c r="AI6" s="532"/>
      <c r="AJ6" s="532"/>
      <c r="AK6" s="532"/>
      <c r="AL6" s="532"/>
      <c r="AM6" s="532"/>
      <c r="AN6" s="532"/>
      <c r="AO6" s="532"/>
      <c r="AP6" s="532"/>
      <c r="AQ6" s="532"/>
      <c r="AR6" s="532"/>
      <c r="AS6" s="532"/>
      <c r="AT6" s="425"/>
      <c r="AU6" s="425"/>
      <c r="AV6" s="425"/>
      <c r="AW6" s="425"/>
      <c r="AX6" s="425"/>
      <c r="AY6" s="425"/>
      <c r="AZ6" s="564"/>
      <c r="BA6" s="180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182"/>
    </row>
    <row r="7" spans="2:68" s="158" customFormat="1" ht="12.75" customHeight="1">
      <c r="B7" s="452" t="s">
        <v>7</v>
      </c>
      <c r="C7" s="453"/>
      <c r="D7" s="453"/>
      <c r="E7" s="453"/>
      <c r="F7" s="453"/>
      <c r="G7" s="453"/>
      <c r="H7" s="453"/>
      <c r="I7" s="453"/>
      <c r="J7" s="453"/>
      <c r="K7" s="453"/>
      <c r="L7" s="453" t="s">
        <v>118</v>
      </c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82"/>
      <c r="AE7" s="180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8"/>
      <c r="AU7" s="68"/>
      <c r="AV7" s="68"/>
      <c r="AW7" s="68"/>
      <c r="AX7" s="68"/>
      <c r="AY7" s="68"/>
      <c r="AZ7" s="69"/>
      <c r="BA7" s="466" t="s">
        <v>52</v>
      </c>
      <c r="BB7" s="532"/>
      <c r="BC7" s="532"/>
      <c r="BD7" s="532"/>
      <c r="BE7" s="530">
        <v>39951</v>
      </c>
      <c r="BF7" s="533"/>
      <c r="BG7" s="533"/>
      <c r="BH7" s="533"/>
      <c r="BI7" s="533"/>
      <c r="BJ7" s="183" t="s">
        <v>30</v>
      </c>
      <c r="BK7" s="530">
        <v>39958</v>
      </c>
      <c r="BL7" s="530"/>
      <c r="BM7" s="530"/>
      <c r="BN7" s="530"/>
      <c r="BO7" s="530"/>
      <c r="BP7" s="182"/>
    </row>
    <row r="8" spans="2:68" s="158" customFormat="1" ht="12.75" customHeight="1">
      <c r="B8" s="452" t="s">
        <v>8</v>
      </c>
      <c r="C8" s="453"/>
      <c r="D8" s="453"/>
      <c r="E8" s="453"/>
      <c r="F8" s="453"/>
      <c r="G8" s="453"/>
      <c r="H8" s="453"/>
      <c r="I8" s="453"/>
      <c r="J8" s="453"/>
      <c r="K8" s="453"/>
      <c r="L8" s="453" t="s">
        <v>119</v>
      </c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82"/>
      <c r="AE8" s="562" t="s">
        <v>12</v>
      </c>
      <c r="AF8" s="532"/>
      <c r="AG8" s="532"/>
      <c r="AH8" s="532"/>
      <c r="AI8" s="532"/>
      <c r="AJ8" s="532"/>
      <c r="AK8" s="532"/>
      <c r="AL8" s="532"/>
      <c r="AM8" s="532"/>
      <c r="AN8" s="532"/>
      <c r="AO8" s="545" t="s">
        <v>135</v>
      </c>
      <c r="AP8" s="532"/>
      <c r="AQ8" s="532"/>
      <c r="AR8" s="532"/>
      <c r="AS8" s="532"/>
      <c r="AT8" s="565">
        <v>4653.96</v>
      </c>
      <c r="AU8" s="566"/>
      <c r="AV8" s="566"/>
      <c r="AW8" s="566"/>
      <c r="AX8" s="566"/>
      <c r="AY8" s="566"/>
      <c r="AZ8" s="567"/>
      <c r="BA8" s="180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182"/>
    </row>
    <row r="9" spans="2:68" s="158" customFormat="1" ht="16.5" customHeight="1">
      <c r="B9" s="483" t="s">
        <v>9</v>
      </c>
      <c r="C9" s="484"/>
      <c r="D9" s="484"/>
      <c r="E9" s="484"/>
      <c r="F9" s="484"/>
      <c r="G9" s="484"/>
      <c r="H9" s="484"/>
      <c r="I9" s="484"/>
      <c r="J9" s="484"/>
      <c r="K9" s="484"/>
      <c r="L9" s="484" t="s">
        <v>120</v>
      </c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5"/>
      <c r="AE9" s="184"/>
      <c r="AF9" s="175"/>
      <c r="AG9" s="175"/>
      <c r="AH9" s="175"/>
      <c r="AI9" s="175"/>
      <c r="AJ9" s="175"/>
      <c r="AK9" s="175"/>
      <c r="AL9" s="175"/>
      <c r="AM9" s="175"/>
      <c r="AN9" s="175"/>
      <c r="AO9" s="501" t="s">
        <v>28</v>
      </c>
      <c r="AP9" s="502"/>
      <c r="AQ9" s="502"/>
      <c r="AR9" s="502"/>
      <c r="AS9" s="502"/>
      <c r="AT9" s="411">
        <f>Cronograma!AT9</f>
        <v>0</v>
      </c>
      <c r="AU9" s="412"/>
      <c r="AV9" s="412"/>
      <c r="AW9" s="412"/>
      <c r="AX9" s="412"/>
      <c r="AY9" s="412"/>
      <c r="AZ9" s="413"/>
      <c r="BA9" s="184"/>
      <c r="BB9" s="228" t="s">
        <v>140</v>
      </c>
      <c r="BC9" s="229"/>
      <c r="BD9" s="229"/>
      <c r="BE9" s="228"/>
      <c r="BF9" s="228"/>
      <c r="BG9" s="228"/>
      <c r="BH9" s="228"/>
      <c r="BI9" s="228"/>
      <c r="BJ9" s="175"/>
      <c r="BK9" s="175"/>
      <c r="BL9" s="175"/>
      <c r="BM9" s="175"/>
      <c r="BN9" s="175"/>
      <c r="BO9" s="175"/>
      <c r="BP9" s="186"/>
    </row>
    <row r="10" spans="2:68" s="158" customFormat="1" ht="21" customHeight="1" thickBot="1">
      <c r="B10" s="504" t="s">
        <v>14</v>
      </c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6"/>
      <c r="BB10" s="506"/>
      <c r="BC10" s="506"/>
      <c r="BD10" s="506"/>
      <c r="BE10" s="506"/>
      <c r="BF10" s="506"/>
      <c r="BG10" s="506"/>
      <c r="BH10" s="506"/>
      <c r="BI10" s="506"/>
      <c r="BJ10" s="506"/>
      <c r="BK10" s="506"/>
      <c r="BL10" s="506"/>
      <c r="BM10" s="506"/>
      <c r="BN10" s="506"/>
      <c r="BO10" s="506"/>
      <c r="BP10" s="506"/>
    </row>
    <row r="11" spans="2:68" s="158" customFormat="1" ht="12" customHeight="1">
      <c r="B11" s="507" t="s">
        <v>1</v>
      </c>
      <c r="C11" s="508"/>
      <c r="D11" s="509"/>
      <c r="E11" s="526" t="s">
        <v>17</v>
      </c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488" t="s">
        <v>61</v>
      </c>
      <c r="AD11" s="489"/>
      <c r="AE11" s="513" t="s">
        <v>18</v>
      </c>
      <c r="AF11" s="514"/>
      <c r="AG11" s="514"/>
      <c r="AH11" s="514"/>
      <c r="AI11" s="514"/>
      <c r="AJ11" s="515"/>
      <c r="AK11" s="493" t="s">
        <v>15</v>
      </c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519"/>
      <c r="AX11" s="519"/>
      <c r="AY11" s="519"/>
      <c r="AZ11" s="520"/>
      <c r="BA11" s="493" t="s">
        <v>44</v>
      </c>
      <c r="BB11" s="494"/>
      <c r="BC11" s="494"/>
      <c r="BD11" s="494"/>
      <c r="BE11" s="494"/>
      <c r="BF11" s="494"/>
      <c r="BG11" s="494"/>
      <c r="BH11" s="494"/>
      <c r="BI11" s="494"/>
      <c r="BJ11" s="494"/>
      <c r="BK11" s="494"/>
      <c r="BL11" s="494"/>
      <c r="BM11" s="494"/>
      <c r="BN11" s="494"/>
      <c r="BO11" s="494"/>
      <c r="BP11" s="534"/>
    </row>
    <row r="12" spans="2:68" s="158" customFormat="1" ht="12.75" customHeight="1">
      <c r="B12" s="510"/>
      <c r="C12" s="511"/>
      <c r="D12" s="512"/>
      <c r="E12" s="528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486" t="s">
        <v>62</v>
      </c>
      <c r="AD12" s="487"/>
      <c r="AE12" s="516" t="s">
        <v>16</v>
      </c>
      <c r="AF12" s="517"/>
      <c r="AG12" s="517"/>
      <c r="AH12" s="517"/>
      <c r="AI12" s="517"/>
      <c r="AJ12" s="518"/>
      <c r="AK12" s="521" t="s">
        <v>19</v>
      </c>
      <c r="AL12" s="522"/>
      <c r="AM12" s="522"/>
      <c r="AN12" s="522"/>
      <c r="AO12" s="522"/>
      <c r="AP12" s="522"/>
      <c r="AQ12" s="522"/>
      <c r="AR12" s="523"/>
      <c r="AS12" s="521" t="s">
        <v>20</v>
      </c>
      <c r="AT12" s="524"/>
      <c r="AU12" s="524"/>
      <c r="AV12" s="524"/>
      <c r="AW12" s="524"/>
      <c r="AX12" s="524"/>
      <c r="AY12" s="524"/>
      <c r="AZ12" s="525"/>
      <c r="BA12" s="521" t="s">
        <v>19</v>
      </c>
      <c r="BB12" s="522"/>
      <c r="BC12" s="522"/>
      <c r="BD12" s="522"/>
      <c r="BE12" s="522"/>
      <c r="BF12" s="522"/>
      <c r="BG12" s="522"/>
      <c r="BH12" s="523"/>
      <c r="BI12" s="521" t="s">
        <v>20</v>
      </c>
      <c r="BJ12" s="524"/>
      <c r="BK12" s="524"/>
      <c r="BL12" s="524"/>
      <c r="BM12" s="524"/>
      <c r="BN12" s="524"/>
      <c r="BO12" s="524"/>
      <c r="BP12" s="531"/>
    </row>
    <row r="13" spans="2:68" s="158" customFormat="1" ht="14.25" customHeight="1">
      <c r="B13" s="472">
        <v>1</v>
      </c>
      <c r="C13" s="473"/>
      <c r="D13" s="474"/>
      <c r="E13" s="454" t="s">
        <v>121</v>
      </c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45">
        <f>Cronograma!X13</f>
        <v>0</v>
      </c>
      <c r="AD13" s="446"/>
      <c r="AE13" s="310">
        <v>570</v>
      </c>
      <c r="AF13" s="311"/>
      <c r="AG13" s="311"/>
      <c r="AH13" s="311"/>
      <c r="AI13" s="311"/>
      <c r="AJ13" s="312"/>
      <c r="AK13" s="447">
        <v>100</v>
      </c>
      <c r="AL13" s="447"/>
      <c r="AM13" s="447"/>
      <c r="AN13" s="447"/>
      <c r="AO13" s="447"/>
      <c r="AP13" s="447"/>
      <c r="AQ13" s="447"/>
      <c r="AR13" s="447"/>
      <c r="AS13" s="476">
        <v>61.4</v>
      </c>
      <c r="AT13" s="476"/>
      <c r="AU13" s="476"/>
      <c r="AV13" s="476"/>
      <c r="AW13" s="476"/>
      <c r="AX13" s="476"/>
      <c r="AY13" s="476"/>
      <c r="AZ13" s="476"/>
      <c r="BA13" s="447">
        <f aca="true" t="shared" si="0" ref="BA13:BA31">AK13</f>
        <v>100</v>
      </c>
      <c r="BB13" s="465"/>
      <c r="BC13" s="465"/>
      <c r="BD13" s="465"/>
      <c r="BE13" s="465"/>
      <c r="BF13" s="465"/>
      <c r="BG13" s="465"/>
      <c r="BH13" s="465"/>
      <c r="BI13" s="447">
        <f>AS13</f>
        <v>61.4</v>
      </c>
      <c r="BJ13" s="465"/>
      <c r="BK13" s="465"/>
      <c r="BL13" s="465"/>
      <c r="BM13" s="465"/>
      <c r="BN13" s="465"/>
      <c r="BO13" s="465"/>
      <c r="BP13" s="471"/>
    </row>
    <row r="14" spans="2:68" s="158" customFormat="1" ht="14.25" customHeight="1">
      <c r="B14" s="472">
        <v>2</v>
      </c>
      <c r="C14" s="473"/>
      <c r="D14" s="474"/>
      <c r="E14" s="454" t="s">
        <v>122</v>
      </c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45">
        <f>Cronograma!X14</f>
        <v>0</v>
      </c>
      <c r="AD14" s="446"/>
      <c r="AE14" s="310">
        <v>2128.66</v>
      </c>
      <c r="AF14" s="311"/>
      <c r="AG14" s="311"/>
      <c r="AH14" s="311"/>
      <c r="AI14" s="311"/>
      <c r="AJ14" s="312"/>
      <c r="AK14" s="447">
        <v>34.02</v>
      </c>
      <c r="AL14" s="447"/>
      <c r="AM14" s="447"/>
      <c r="AN14" s="447"/>
      <c r="AO14" s="447"/>
      <c r="AP14" s="447"/>
      <c r="AQ14" s="447"/>
      <c r="AR14" s="447"/>
      <c r="AS14" s="476">
        <v>29.92</v>
      </c>
      <c r="AT14" s="476"/>
      <c r="AU14" s="476"/>
      <c r="AV14" s="476"/>
      <c r="AW14" s="476"/>
      <c r="AX14" s="476"/>
      <c r="AY14" s="476"/>
      <c r="AZ14" s="476"/>
      <c r="BA14" s="447">
        <f t="shared" si="0"/>
        <v>34.02</v>
      </c>
      <c r="BB14" s="465"/>
      <c r="BC14" s="465"/>
      <c r="BD14" s="465"/>
      <c r="BE14" s="465"/>
      <c r="BF14" s="465"/>
      <c r="BG14" s="465"/>
      <c r="BH14" s="465"/>
      <c r="BI14" s="447">
        <f aca="true" t="shared" si="1" ref="BI14:BI77">AS14</f>
        <v>29.92</v>
      </c>
      <c r="BJ14" s="465"/>
      <c r="BK14" s="465"/>
      <c r="BL14" s="465"/>
      <c r="BM14" s="465"/>
      <c r="BN14" s="465"/>
      <c r="BO14" s="465"/>
      <c r="BP14" s="471"/>
    </row>
    <row r="15" spans="2:68" s="158" customFormat="1" ht="14.25" customHeight="1">
      <c r="B15" s="472">
        <v>3</v>
      </c>
      <c r="C15" s="473"/>
      <c r="D15" s="474"/>
      <c r="E15" s="454" t="s">
        <v>123</v>
      </c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45">
        <f>Cronograma!X16</f>
        <v>0</v>
      </c>
      <c r="AD15" s="446"/>
      <c r="AE15" s="310">
        <v>34862.35</v>
      </c>
      <c r="AF15" s="322"/>
      <c r="AG15" s="322"/>
      <c r="AH15" s="322"/>
      <c r="AI15" s="322"/>
      <c r="AJ15" s="323"/>
      <c r="AK15" s="447">
        <v>34</v>
      </c>
      <c r="AL15" s="447"/>
      <c r="AM15" s="447"/>
      <c r="AN15" s="447"/>
      <c r="AO15" s="447"/>
      <c r="AP15" s="447"/>
      <c r="AQ15" s="447"/>
      <c r="AR15" s="447"/>
      <c r="AS15" s="476">
        <v>28.96</v>
      </c>
      <c r="AT15" s="476"/>
      <c r="AU15" s="476"/>
      <c r="AV15" s="476"/>
      <c r="AW15" s="476"/>
      <c r="AX15" s="476"/>
      <c r="AY15" s="476"/>
      <c r="AZ15" s="476"/>
      <c r="BA15" s="447">
        <f t="shared" si="0"/>
        <v>34</v>
      </c>
      <c r="BB15" s="465"/>
      <c r="BC15" s="465"/>
      <c r="BD15" s="465"/>
      <c r="BE15" s="465"/>
      <c r="BF15" s="465"/>
      <c r="BG15" s="465"/>
      <c r="BH15" s="465"/>
      <c r="BI15" s="447">
        <f t="shared" si="1"/>
        <v>28.96</v>
      </c>
      <c r="BJ15" s="465"/>
      <c r="BK15" s="465"/>
      <c r="BL15" s="465"/>
      <c r="BM15" s="465"/>
      <c r="BN15" s="465"/>
      <c r="BO15" s="465"/>
      <c r="BP15" s="471"/>
    </row>
    <row r="16" spans="2:68" s="158" customFormat="1" ht="14.25" customHeight="1">
      <c r="B16" s="472">
        <v>4</v>
      </c>
      <c r="C16" s="473"/>
      <c r="D16" s="474"/>
      <c r="E16" s="454" t="s">
        <v>124</v>
      </c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45">
        <f>Cronograma!X17</f>
        <v>0</v>
      </c>
      <c r="AD16" s="446"/>
      <c r="AE16" s="310">
        <v>16640.67</v>
      </c>
      <c r="AF16" s="311"/>
      <c r="AG16" s="311"/>
      <c r="AH16" s="311"/>
      <c r="AI16" s="311"/>
      <c r="AJ16" s="312"/>
      <c r="AK16" s="447">
        <v>34</v>
      </c>
      <c r="AL16" s="447"/>
      <c r="AM16" s="447"/>
      <c r="AN16" s="447"/>
      <c r="AO16" s="447"/>
      <c r="AP16" s="447"/>
      <c r="AQ16" s="447"/>
      <c r="AR16" s="447"/>
      <c r="AS16" s="476">
        <v>75.95</v>
      </c>
      <c r="AT16" s="476"/>
      <c r="AU16" s="476"/>
      <c r="AV16" s="476"/>
      <c r="AW16" s="476"/>
      <c r="AX16" s="476"/>
      <c r="AY16" s="476"/>
      <c r="AZ16" s="476"/>
      <c r="BA16" s="447">
        <f t="shared" si="0"/>
        <v>34</v>
      </c>
      <c r="BB16" s="465"/>
      <c r="BC16" s="465"/>
      <c r="BD16" s="465"/>
      <c r="BE16" s="465"/>
      <c r="BF16" s="465"/>
      <c r="BG16" s="465"/>
      <c r="BH16" s="465"/>
      <c r="BI16" s="447">
        <f t="shared" si="1"/>
        <v>75.95</v>
      </c>
      <c r="BJ16" s="465"/>
      <c r="BK16" s="465"/>
      <c r="BL16" s="465"/>
      <c r="BM16" s="465"/>
      <c r="BN16" s="465"/>
      <c r="BO16" s="465"/>
      <c r="BP16" s="471"/>
    </row>
    <row r="17" spans="2:68" s="158" customFormat="1" ht="14.25" customHeight="1">
      <c r="B17" s="472">
        <v>5</v>
      </c>
      <c r="C17" s="473"/>
      <c r="D17" s="474"/>
      <c r="E17" s="454" t="s">
        <v>125</v>
      </c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45">
        <f>Cronograma!X18</f>
        <v>0</v>
      </c>
      <c r="AD17" s="446"/>
      <c r="AE17" s="310">
        <v>36572.83</v>
      </c>
      <c r="AF17" s="322"/>
      <c r="AG17" s="322"/>
      <c r="AH17" s="322"/>
      <c r="AI17" s="322"/>
      <c r="AJ17" s="323"/>
      <c r="AK17" s="447">
        <v>33</v>
      </c>
      <c r="AL17" s="447"/>
      <c r="AM17" s="447"/>
      <c r="AN17" s="447"/>
      <c r="AO17" s="447"/>
      <c r="AP17" s="447"/>
      <c r="AQ17" s="447"/>
      <c r="AR17" s="447"/>
      <c r="AS17" s="476">
        <v>20.92</v>
      </c>
      <c r="AT17" s="476"/>
      <c r="AU17" s="476"/>
      <c r="AV17" s="476"/>
      <c r="AW17" s="476"/>
      <c r="AX17" s="476"/>
      <c r="AY17" s="476"/>
      <c r="AZ17" s="476"/>
      <c r="BA17" s="447">
        <f t="shared" si="0"/>
        <v>33</v>
      </c>
      <c r="BB17" s="465"/>
      <c r="BC17" s="465"/>
      <c r="BD17" s="465"/>
      <c r="BE17" s="465"/>
      <c r="BF17" s="465"/>
      <c r="BG17" s="465"/>
      <c r="BH17" s="465"/>
      <c r="BI17" s="447">
        <f t="shared" si="1"/>
        <v>20.92</v>
      </c>
      <c r="BJ17" s="465"/>
      <c r="BK17" s="465"/>
      <c r="BL17" s="465"/>
      <c r="BM17" s="465"/>
      <c r="BN17" s="465"/>
      <c r="BO17" s="465"/>
      <c r="BP17" s="471"/>
    </row>
    <row r="18" spans="2:68" s="158" customFormat="1" ht="14.25" customHeight="1">
      <c r="B18" s="472">
        <v>6</v>
      </c>
      <c r="C18" s="473"/>
      <c r="D18" s="474"/>
      <c r="E18" s="454" t="s">
        <v>126</v>
      </c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45">
        <f>Cronograma!X19</f>
        <v>0</v>
      </c>
      <c r="AD18" s="446"/>
      <c r="AE18" s="310">
        <v>11223.69</v>
      </c>
      <c r="AF18" s="311"/>
      <c r="AG18" s="311"/>
      <c r="AH18" s="311"/>
      <c r="AI18" s="311"/>
      <c r="AJ18" s="312"/>
      <c r="AK18" s="447">
        <v>11.76</v>
      </c>
      <c r="AL18" s="447"/>
      <c r="AM18" s="447"/>
      <c r="AN18" s="447"/>
      <c r="AO18" s="447"/>
      <c r="AP18" s="447"/>
      <c r="AQ18" s="447"/>
      <c r="AR18" s="447"/>
      <c r="AS18" s="476">
        <v>5.26</v>
      </c>
      <c r="AT18" s="476"/>
      <c r="AU18" s="476"/>
      <c r="AV18" s="476"/>
      <c r="AW18" s="476"/>
      <c r="AX18" s="476"/>
      <c r="AY18" s="476"/>
      <c r="AZ18" s="476"/>
      <c r="BA18" s="447">
        <f t="shared" si="0"/>
        <v>11.76</v>
      </c>
      <c r="BB18" s="465"/>
      <c r="BC18" s="465"/>
      <c r="BD18" s="465"/>
      <c r="BE18" s="465"/>
      <c r="BF18" s="465"/>
      <c r="BG18" s="465"/>
      <c r="BH18" s="465"/>
      <c r="BI18" s="447">
        <f t="shared" si="1"/>
        <v>5.26</v>
      </c>
      <c r="BJ18" s="465"/>
      <c r="BK18" s="465"/>
      <c r="BL18" s="465"/>
      <c r="BM18" s="465"/>
      <c r="BN18" s="465"/>
      <c r="BO18" s="465"/>
      <c r="BP18" s="471"/>
    </row>
    <row r="19" spans="2:68" s="158" customFormat="1" ht="14.25" customHeight="1">
      <c r="B19" s="472">
        <f>Cronograma!B20</f>
        <v>7</v>
      </c>
      <c r="C19" s="473"/>
      <c r="D19" s="474"/>
      <c r="E19" s="454" t="s">
        <v>127</v>
      </c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45">
        <f>Cronograma!X20</f>
        <v>0</v>
      </c>
      <c r="AD19" s="446"/>
      <c r="AE19" s="310">
        <v>2655.76</v>
      </c>
      <c r="AF19" s="311"/>
      <c r="AG19" s="311"/>
      <c r="AH19" s="311"/>
      <c r="AI19" s="311"/>
      <c r="AJ19" s="312"/>
      <c r="AK19" s="447">
        <f>Cronograma!AH20</f>
        <v>20</v>
      </c>
      <c r="AL19" s="447"/>
      <c r="AM19" s="447"/>
      <c r="AN19" s="447"/>
      <c r="AO19" s="447"/>
      <c r="AP19" s="447"/>
      <c r="AQ19" s="447"/>
      <c r="AR19" s="447"/>
      <c r="AS19" s="476"/>
      <c r="AT19" s="476"/>
      <c r="AU19" s="476"/>
      <c r="AV19" s="476"/>
      <c r="AW19" s="476"/>
      <c r="AX19" s="476"/>
      <c r="AY19" s="476"/>
      <c r="AZ19" s="476"/>
      <c r="BA19" s="447">
        <f t="shared" si="0"/>
        <v>20</v>
      </c>
      <c r="BB19" s="465"/>
      <c r="BC19" s="465"/>
      <c r="BD19" s="465"/>
      <c r="BE19" s="465"/>
      <c r="BF19" s="465"/>
      <c r="BG19" s="465"/>
      <c r="BH19" s="465"/>
      <c r="BI19" s="447">
        <f t="shared" si="1"/>
        <v>0</v>
      </c>
      <c r="BJ19" s="465"/>
      <c r="BK19" s="465"/>
      <c r="BL19" s="465"/>
      <c r="BM19" s="465"/>
      <c r="BN19" s="465"/>
      <c r="BO19" s="465"/>
      <c r="BP19" s="471"/>
    </row>
    <row r="20" spans="2:68" s="158" customFormat="1" ht="14.25" customHeight="1">
      <c r="B20" s="472">
        <f>Cronograma!B21</f>
        <v>8</v>
      </c>
      <c r="C20" s="473"/>
      <c r="D20" s="474"/>
      <c r="E20" s="454" t="str">
        <f>Cronograma!E21</f>
        <v>REVESTIMENTOS DE TETOS INTERNOS E EXTERNOS E PISOS</v>
      </c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45">
        <f>Cronograma!X21</f>
        <v>0</v>
      </c>
      <c r="AD20" s="446"/>
      <c r="AE20" s="448">
        <f>Cronograma!Y21</f>
        <v>14767.8</v>
      </c>
      <c r="AF20" s="448"/>
      <c r="AG20" s="448"/>
      <c r="AH20" s="448"/>
      <c r="AI20" s="448"/>
      <c r="AJ20" s="448"/>
      <c r="AK20" s="447">
        <f>Cronograma!AH21</f>
        <v>20</v>
      </c>
      <c r="AL20" s="447"/>
      <c r="AM20" s="447"/>
      <c r="AN20" s="447"/>
      <c r="AO20" s="447"/>
      <c r="AP20" s="447"/>
      <c r="AQ20" s="447"/>
      <c r="AR20" s="447"/>
      <c r="AS20" s="476"/>
      <c r="AT20" s="476"/>
      <c r="AU20" s="476"/>
      <c r="AV20" s="476"/>
      <c r="AW20" s="476"/>
      <c r="AX20" s="476"/>
      <c r="AY20" s="476"/>
      <c r="AZ20" s="476"/>
      <c r="BA20" s="447">
        <f t="shared" si="0"/>
        <v>20</v>
      </c>
      <c r="BB20" s="465"/>
      <c r="BC20" s="465"/>
      <c r="BD20" s="465"/>
      <c r="BE20" s="465"/>
      <c r="BF20" s="465"/>
      <c r="BG20" s="465"/>
      <c r="BH20" s="465"/>
      <c r="BI20" s="447">
        <f t="shared" si="1"/>
        <v>0</v>
      </c>
      <c r="BJ20" s="465"/>
      <c r="BK20" s="465"/>
      <c r="BL20" s="465"/>
      <c r="BM20" s="465"/>
      <c r="BN20" s="465"/>
      <c r="BO20" s="465"/>
      <c r="BP20" s="471"/>
    </row>
    <row r="21" spans="2:68" s="158" customFormat="1" ht="14.25" customHeight="1">
      <c r="B21" s="472">
        <f>Cronograma!B22</f>
        <v>9</v>
      </c>
      <c r="C21" s="473"/>
      <c r="D21" s="474"/>
      <c r="E21" s="454" t="str">
        <f>Cronograma!E22</f>
        <v>PINTURA</v>
      </c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45">
        <f>Cronograma!X22</f>
        <v>0</v>
      </c>
      <c r="AD21" s="446"/>
      <c r="AE21" s="448">
        <f>Cronograma!Y22</f>
        <v>2875.55</v>
      </c>
      <c r="AF21" s="448"/>
      <c r="AG21" s="448"/>
      <c r="AH21" s="448"/>
      <c r="AI21" s="448"/>
      <c r="AJ21" s="448"/>
      <c r="AK21" s="447">
        <f>Cronograma!AH22</f>
        <v>80</v>
      </c>
      <c r="AL21" s="447"/>
      <c r="AM21" s="447"/>
      <c r="AN21" s="447"/>
      <c r="AO21" s="447"/>
      <c r="AP21" s="447"/>
      <c r="AQ21" s="447"/>
      <c r="AR21" s="447"/>
      <c r="AS21" s="476"/>
      <c r="AT21" s="476"/>
      <c r="AU21" s="476"/>
      <c r="AV21" s="476"/>
      <c r="AW21" s="476"/>
      <c r="AX21" s="476"/>
      <c r="AY21" s="476"/>
      <c r="AZ21" s="476"/>
      <c r="BA21" s="447">
        <f t="shared" si="0"/>
        <v>80</v>
      </c>
      <c r="BB21" s="465"/>
      <c r="BC21" s="465"/>
      <c r="BD21" s="465"/>
      <c r="BE21" s="465"/>
      <c r="BF21" s="465"/>
      <c r="BG21" s="465"/>
      <c r="BH21" s="465"/>
      <c r="BI21" s="447">
        <f t="shared" si="1"/>
        <v>0</v>
      </c>
      <c r="BJ21" s="465"/>
      <c r="BK21" s="465"/>
      <c r="BL21" s="465"/>
      <c r="BM21" s="465"/>
      <c r="BN21" s="465"/>
      <c r="BO21" s="465"/>
      <c r="BP21" s="471"/>
    </row>
    <row r="22" spans="2:68" s="158" customFormat="1" ht="14.25" customHeight="1">
      <c r="B22" s="472">
        <f>Cronograma!B23</f>
        <v>10</v>
      </c>
      <c r="C22" s="473"/>
      <c r="D22" s="474"/>
      <c r="E22" s="454" t="str">
        <f>Cronograma!E23</f>
        <v>LIMPEZA GERAL DA OBRA</v>
      </c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45">
        <f>Cronograma!X23</f>
        <v>0</v>
      </c>
      <c r="AD22" s="446"/>
      <c r="AE22" s="448">
        <f>Cronograma!Y23</f>
        <v>117.7</v>
      </c>
      <c r="AF22" s="448"/>
      <c r="AG22" s="448"/>
      <c r="AH22" s="448"/>
      <c r="AI22" s="448"/>
      <c r="AJ22" s="448"/>
      <c r="AK22" s="447">
        <f>Cronograma!AH23</f>
        <v>0</v>
      </c>
      <c r="AL22" s="447"/>
      <c r="AM22" s="447"/>
      <c r="AN22" s="447"/>
      <c r="AO22" s="447"/>
      <c r="AP22" s="447"/>
      <c r="AQ22" s="447"/>
      <c r="AR22" s="447"/>
      <c r="AS22" s="476"/>
      <c r="AT22" s="476"/>
      <c r="AU22" s="476"/>
      <c r="AV22" s="476"/>
      <c r="AW22" s="476"/>
      <c r="AX22" s="476"/>
      <c r="AY22" s="476"/>
      <c r="AZ22" s="476"/>
      <c r="BA22" s="447">
        <f t="shared" si="0"/>
        <v>0</v>
      </c>
      <c r="BB22" s="465"/>
      <c r="BC22" s="465"/>
      <c r="BD22" s="465"/>
      <c r="BE22" s="465"/>
      <c r="BF22" s="465"/>
      <c r="BG22" s="465"/>
      <c r="BH22" s="465"/>
      <c r="BI22" s="447">
        <f t="shared" si="1"/>
        <v>0</v>
      </c>
      <c r="BJ22" s="465"/>
      <c r="BK22" s="465"/>
      <c r="BL22" s="465"/>
      <c r="BM22" s="465"/>
      <c r="BN22" s="465"/>
      <c r="BO22" s="465"/>
      <c r="BP22" s="471"/>
    </row>
    <row r="23" spans="2:68" s="158" customFormat="1" ht="14.25" customHeight="1">
      <c r="B23" s="472">
        <f>Cronograma!B24</f>
        <v>11</v>
      </c>
      <c r="C23" s="473"/>
      <c r="D23" s="474"/>
      <c r="E23" s="454" t="str">
        <f>Cronograma!E24</f>
        <v>SERVIÇOS COMPLEMENTARES</v>
      </c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45">
        <f>Cronograma!X24</f>
        <v>0</v>
      </c>
      <c r="AD23" s="446"/>
      <c r="AE23" s="448">
        <f>Cronograma!Y24</f>
        <v>6422.5</v>
      </c>
      <c r="AF23" s="448"/>
      <c r="AG23" s="448"/>
      <c r="AH23" s="448"/>
      <c r="AI23" s="448"/>
      <c r="AJ23" s="448"/>
      <c r="AK23" s="447">
        <f>Cronograma!AH24</f>
        <v>70</v>
      </c>
      <c r="AL23" s="447"/>
      <c r="AM23" s="447"/>
      <c r="AN23" s="447"/>
      <c r="AO23" s="447"/>
      <c r="AP23" s="447"/>
      <c r="AQ23" s="447"/>
      <c r="AR23" s="447"/>
      <c r="AS23" s="476"/>
      <c r="AT23" s="476"/>
      <c r="AU23" s="476"/>
      <c r="AV23" s="476"/>
      <c r="AW23" s="476"/>
      <c r="AX23" s="476"/>
      <c r="AY23" s="476"/>
      <c r="AZ23" s="476"/>
      <c r="BA23" s="447">
        <f t="shared" si="0"/>
        <v>70</v>
      </c>
      <c r="BB23" s="465"/>
      <c r="BC23" s="465"/>
      <c r="BD23" s="465"/>
      <c r="BE23" s="465"/>
      <c r="BF23" s="465"/>
      <c r="BG23" s="465"/>
      <c r="BH23" s="465"/>
      <c r="BI23" s="447">
        <f t="shared" si="1"/>
        <v>0</v>
      </c>
      <c r="BJ23" s="465"/>
      <c r="BK23" s="465"/>
      <c r="BL23" s="465"/>
      <c r="BM23" s="465"/>
      <c r="BN23" s="465"/>
      <c r="BO23" s="465"/>
      <c r="BP23" s="471"/>
    </row>
    <row r="24" spans="2:68" s="158" customFormat="1" ht="14.25" customHeight="1">
      <c r="B24" s="472">
        <f>Cronograma!B25</f>
        <v>0</v>
      </c>
      <c r="C24" s="473"/>
      <c r="D24" s="474"/>
      <c r="E24" s="454">
        <f>Cronograma!E25</f>
        <v>0</v>
      </c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45">
        <f>Cronograma!X25</f>
        <v>0</v>
      </c>
      <c r="AD24" s="446"/>
      <c r="AE24" s="448">
        <f>Cronograma!Y25</f>
        <v>0</v>
      </c>
      <c r="AF24" s="448"/>
      <c r="AG24" s="448"/>
      <c r="AH24" s="448"/>
      <c r="AI24" s="448"/>
      <c r="AJ24" s="448"/>
      <c r="AK24" s="447">
        <f>Cronograma!AH25</f>
        <v>0</v>
      </c>
      <c r="AL24" s="447"/>
      <c r="AM24" s="447"/>
      <c r="AN24" s="447"/>
      <c r="AO24" s="447"/>
      <c r="AP24" s="447"/>
      <c r="AQ24" s="447"/>
      <c r="AR24" s="447"/>
      <c r="AS24" s="476"/>
      <c r="AT24" s="476"/>
      <c r="AU24" s="476"/>
      <c r="AV24" s="476"/>
      <c r="AW24" s="476"/>
      <c r="AX24" s="476"/>
      <c r="AY24" s="476"/>
      <c r="AZ24" s="476"/>
      <c r="BA24" s="447">
        <f t="shared" si="0"/>
        <v>0</v>
      </c>
      <c r="BB24" s="465"/>
      <c r="BC24" s="465"/>
      <c r="BD24" s="465"/>
      <c r="BE24" s="465"/>
      <c r="BF24" s="465"/>
      <c r="BG24" s="465"/>
      <c r="BH24" s="465"/>
      <c r="BI24" s="447">
        <f t="shared" si="1"/>
        <v>0</v>
      </c>
      <c r="BJ24" s="465"/>
      <c r="BK24" s="465"/>
      <c r="BL24" s="465"/>
      <c r="BM24" s="465"/>
      <c r="BN24" s="465"/>
      <c r="BO24" s="465"/>
      <c r="BP24" s="471"/>
    </row>
    <row r="25" spans="2:68" s="158" customFormat="1" ht="14.25" customHeight="1">
      <c r="B25" s="472">
        <f>Cronograma!B26</f>
        <v>0</v>
      </c>
      <c r="C25" s="473"/>
      <c r="D25" s="474"/>
      <c r="E25" s="454">
        <f>Cronograma!E26</f>
        <v>0</v>
      </c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45">
        <f>Cronograma!X26</f>
        <v>0</v>
      </c>
      <c r="AD25" s="446"/>
      <c r="AE25" s="448">
        <f>Cronograma!Y26</f>
        <v>0</v>
      </c>
      <c r="AF25" s="448"/>
      <c r="AG25" s="448"/>
      <c r="AH25" s="448"/>
      <c r="AI25" s="448"/>
      <c r="AJ25" s="448"/>
      <c r="AK25" s="447">
        <f>Cronograma!AH26</f>
        <v>0</v>
      </c>
      <c r="AL25" s="447"/>
      <c r="AM25" s="447"/>
      <c r="AN25" s="447"/>
      <c r="AO25" s="447"/>
      <c r="AP25" s="447"/>
      <c r="AQ25" s="447"/>
      <c r="AR25" s="447"/>
      <c r="AS25" s="476"/>
      <c r="AT25" s="476"/>
      <c r="AU25" s="476"/>
      <c r="AV25" s="476"/>
      <c r="AW25" s="476"/>
      <c r="AX25" s="476"/>
      <c r="AY25" s="476"/>
      <c r="AZ25" s="476"/>
      <c r="BA25" s="447">
        <f t="shared" si="0"/>
        <v>0</v>
      </c>
      <c r="BB25" s="465"/>
      <c r="BC25" s="465"/>
      <c r="BD25" s="465"/>
      <c r="BE25" s="465"/>
      <c r="BF25" s="465"/>
      <c r="BG25" s="465"/>
      <c r="BH25" s="465"/>
      <c r="BI25" s="447">
        <f t="shared" si="1"/>
        <v>0</v>
      </c>
      <c r="BJ25" s="465"/>
      <c r="BK25" s="465"/>
      <c r="BL25" s="465"/>
      <c r="BM25" s="465"/>
      <c r="BN25" s="465"/>
      <c r="BO25" s="465"/>
      <c r="BP25" s="471"/>
    </row>
    <row r="26" spans="2:68" s="158" customFormat="1" ht="14.25" customHeight="1">
      <c r="B26" s="472">
        <f>Cronograma!B27</f>
        <v>0</v>
      </c>
      <c r="C26" s="473"/>
      <c r="D26" s="474"/>
      <c r="E26" s="454">
        <f>Cronograma!E27</f>
        <v>0</v>
      </c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45">
        <f>Cronograma!X27</f>
        <v>0</v>
      </c>
      <c r="AD26" s="446"/>
      <c r="AE26" s="448">
        <f>Cronograma!Y27</f>
        <v>0</v>
      </c>
      <c r="AF26" s="448"/>
      <c r="AG26" s="448"/>
      <c r="AH26" s="448"/>
      <c r="AI26" s="448"/>
      <c r="AJ26" s="448"/>
      <c r="AK26" s="447">
        <f>Cronograma!AH27</f>
        <v>0</v>
      </c>
      <c r="AL26" s="447"/>
      <c r="AM26" s="447"/>
      <c r="AN26" s="447"/>
      <c r="AO26" s="447"/>
      <c r="AP26" s="447"/>
      <c r="AQ26" s="447"/>
      <c r="AR26" s="447"/>
      <c r="AS26" s="476"/>
      <c r="AT26" s="476"/>
      <c r="AU26" s="476"/>
      <c r="AV26" s="476"/>
      <c r="AW26" s="476"/>
      <c r="AX26" s="476"/>
      <c r="AY26" s="476"/>
      <c r="AZ26" s="476"/>
      <c r="BA26" s="447">
        <f t="shared" si="0"/>
        <v>0</v>
      </c>
      <c r="BB26" s="465"/>
      <c r="BC26" s="465"/>
      <c r="BD26" s="465"/>
      <c r="BE26" s="465"/>
      <c r="BF26" s="465"/>
      <c r="BG26" s="465"/>
      <c r="BH26" s="465"/>
      <c r="BI26" s="447">
        <f t="shared" si="1"/>
        <v>0</v>
      </c>
      <c r="BJ26" s="465"/>
      <c r="BK26" s="465"/>
      <c r="BL26" s="465"/>
      <c r="BM26" s="465"/>
      <c r="BN26" s="465"/>
      <c r="BO26" s="465"/>
      <c r="BP26" s="471"/>
    </row>
    <row r="27" spans="2:68" s="158" customFormat="1" ht="14.25" customHeight="1">
      <c r="B27" s="472">
        <f>Cronograma!B28</f>
        <v>0</v>
      </c>
      <c r="C27" s="473"/>
      <c r="D27" s="474"/>
      <c r="E27" s="454">
        <f>Cronograma!E28</f>
        <v>0</v>
      </c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45">
        <f>Cronograma!X28</f>
        <v>0</v>
      </c>
      <c r="AD27" s="446"/>
      <c r="AE27" s="448">
        <f>Cronograma!Y28</f>
        <v>0</v>
      </c>
      <c r="AF27" s="448"/>
      <c r="AG27" s="448"/>
      <c r="AH27" s="448"/>
      <c r="AI27" s="448"/>
      <c r="AJ27" s="448"/>
      <c r="AK27" s="447">
        <f>Cronograma!AH28</f>
        <v>0</v>
      </c>
      <c r="AL27" s="447"/>
      <c r="AM27" s="447"/>
      <c r="AN27" s="447"/>
      <c r="AO27" s="447"/>
      <c r="AP27" s="447"/>
      <c r="AQ27" s="447"/>
      <c r="AR27" s="447"/>
      <c r="AS27" s="476"/>
      <c r="AT27" s="476"/>
      <c r="AU27" s="476"/>
      <c r="AV27" s="476"/>
      <c r="AW27" s="476"/>
      <c r="AX27" s="476"/>
      <c r="AY27" s="476"/>
      <c r="AZ27" s="476"/>
      <c r="BA27" s="447">
        <f>AK27</f>
        <v>0</v>
      </c>
      <c r="BB27" s="465"/>
      <c r="BC27" s="465"/>
      <c r="BD27" s="465"/>
      <c r="BE27" s="465"/>
      <c r="BF27" s="465"/>
      <c r="BG27" s="465"/>
      <c r="BH27" s="465"/>
      <c r="BI27" s="447">
        <f t="shared" si="1"/>
        <v>0</v>
      </c>
      <c r="BJ27" s="465"/>
      <c r="BK27" s="465"/>
      <c r="BL27" s="465"/>
      <c r="BM27" s="465"/>
      <c r="BN27" s="465"/>
      <c r="BO27" s="465"/>
      <c r="BP27" s="471"/>
    </row>
    <row r="28" spans="2:68" s="158" customFormat="1" ht="14.25" customHeight="1">
      <c r="B28" s="472">
        <f>Cronograma!B29</f>
        <v>0</v>
      </c>
      <c r="C28" s="473"/>
      <c r="D28" s="474"/>
      <c r="E28" s="454">
        <f>Cronograma!E29</f>
        <v>0</v>
      </c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45">
        <f>Cronograma!X29</f>
        <v>0</v>
      </c>
      <c r="AD28" s="446"/>
      <c r="AE28" s="448">
        <f>Cronograma!Y29</f>
        <v>0</v>
      </c>
      <c r="AF28" s="448"/>
      <c r="AG28" s="448"/>
      <c r="AH28" s="448"/>
      <c r="AI28" s="448"/>
      <c r="AJ28" s="448"/>
      <c r="AK28" s="447">
        <f>Cronograma!AH29</f>
        <v>0</v>
      </c>
      <c r="AL28" s="447"/>
      <c r="AM28" s="447"/>
      <c r="AN28" s="447"/>
      <c r="AO28" s="447"/>
      <c r="AP28" s="447"/>
      <c r="AQ28" s="447"/>
      <c r="AR28" s="447"/>
      <c r="AS28" s="476"/>
      <c r="AT28" s="476"/>
      <c r="AU28" s="476"/>
      <c r="AV28" s="476"/>
      <c r="AW28" s="476"/>
      <c r="AX28" s="476"/>
      <c r="AY28" s="476"/>
      <c r="AZ28" s="476"/>
      <c r="BA28" s="447">
        <f t="shared" si="0"/>
        <v>0</v>
      </c>
      <c r="BB28" s="465"/>
      <c r="BC28" s="465"/>
      <c r="BD28" s="465"/>
      <c r="BE28" s="465"/>
      <c r="BF28" s="465"/>
      <c r="BG28" s="465"/>
      <c r="BH28" s="465"/>
      <c r="BI28" s="447">
        <f t="shared" si="1"/>
        <v>0</v>
      </c>
      <c r="BJ28" s="465"/>
      <c r="BK28" s="465"/>
      <c r="BL28" s="465"/>
      <c r="BM28" s="465"/>
      <c r="BN28" s="465"/>
      <c r="BO28" s="465"/>
      <c r="BP28" s="471"/>
    </row>
    <row r="29" spans="2:68" s="158" customFormat="1" ht="14.25" customHeight="1">
      <c r="B29" s="472">
        <f>Cronograma!B30</f>
        <v>0</v>
      </c>
      <c r="C29" s="473"/>
      <c r="D29" s="474"/>
      <c r="E29" s="454">
        <f>Cronograma!E30</f>
        <v>0</v>
      </c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45">
        <f>Cronograma!X30</f>
        <v>0</v>
      </c>
      <c r="AD29" s="446"/>
      <c r="AE29" s="448">
        <f>Cronograma!Y30</f>
        <v>0</v>
      </c>
      <c r="AF29" s="448"/>
      <c r="AG29" s="448"/>
      <c r="AH29" s="448"/>
      <c r="AI29" s="448"/>
      <c r="AJ29" s="448"/>
      <c r="AK29" s="447">
        <f>Cronograma!AH30</f>
        <v>0</v>
      </c>
      <c r="AL29" s="447"/>
      <c r="AM29" s="447"/>
      <c r="AN29" s="447"/>
      <c r="AO29" s="447"/>
      <c r="AP29" s="447"/>
      <c r="AQ29" s="447"/>
      <c r="AR29" s="447"/>
      <c r="AS29" s="476"/>
      <c r="AT29" s="476"/>
      <c r="AU29" s="476"/>
      <c r="AV29" s="476"/>
      <c r="AW29" s="476"/>
      <c r="AX29" s="476"/>
      <c r="AY29" s="476"/>
      <c r="AZ29" s="476"/>
      <c r="BA29" s="447">
        <f t="shared" si="0"/>
        <v>0</v>
      </c>
      <c r="BB29" s="465"/>
      <c r="BC29" s="465"/>
      <c r="BD29" s="465"/>
      <c r="BE29" s="465"/>
      <c r="BF29" s="465"/>
      <c r="BG29" s="465"/>
      <c r="BH29" s="465"/>
      <c r="BI29" s="447">
        <f t="shared" si="1"/>
        <v>0</v>
      </c>
      <c r="BJ29" s="465"/>
      <c r="BK29" s="465"/>
      <c r="BL29" s="465"/>
      <c r="BM29" s="465"/>
      <c r="BN29" s="465"/>
      <c r="BO29" s="465"/>
      <c r="BP29" s="471"/>
    </row>
    <row r="30" spans="2:68" s="158" customFormat="1" ht="14.25" customHeight="1">
      <c r="B30" s="472">
        <f>Cronograma!B31</f>
        <v>0</v>
      </c>
      <c r="C30" s="473"/>
      <c r="D30" s="474"/>
      <c r="E30" s="454">
        <f>Cronograma!E31</f>
        <v>0</v>
      </c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45">
        <f>Cronograma!X31</f>
        <v>0</v>
      </c>
      <c r="AD30" s="446"/>
      <c r="AE30" s="448">
        <f>Cronograma!Y31</f>
        <v>0</v>
      </c>
      <c r="AF30" s="448"/>
      <c r="AG30" s="448"/>
      <c r="AH30" s="448"/>
      <c r="AI30" s="448"/>
      <c r="AJ30" s="448"/>
      <c r="AK30" s="447">
        <f>Cronograma!AH31</f>
        <v>0</v>
      </c>
      <c r="AL30" s="447"/>
      <c r="AM30" s="447"/>
      <c r="AN30" s="447"/>
      <c r="AO30" s="447"/>
      <c r="AP30" s="447"/>
      <c r="AQ30" s="447"/>
      <c r="AR30" s="447"/>
      <c r="AS30" s="476"/>
      <c r="AT30" s="476"/>
      <c r="AU30" s="476"/>
      <c r="AV30" s="476"/>
      <c r="AW30" s="476"/>
      <c r="AX30" s="476"/>
      <c r="AY30" s="476"/>
      <c r="AZ30" s="476"/>
      <c r="BA30" s="447">
        <f t="shared" si="0"/>
        <v>0</v>
      </c>
      <c r="BB30" s="465"/>
      <c r="BC30" s="465"/>
      <c r="BD30" s="465"/>
      <c r="BE30" s="465"/>
      <c r="BF30" s="465"/>
      <c r="BG30" s="465"/>
      <c r="BH30" s="465"/>
      <c r="BI30" s="447">
        <f t="shared" si="1"/>
        <v>0</v>
      </c>
      <c r="BJ30" s="465"/>
      <c r="BK30" s="465"/>
      <c r="BL30" s="465"/>
      <c r="BM30" s="465"/>
      <c r="BN30" s="465"/>
      <c r="BO30" s="465"/>
      <c r="BP30" s="471"/>
    </row>
    <row r="31" spans="2:68" s="158" customFormat="1" ht="14.25" customHeight="1">
      <c r="B31" s="472">
        <f>Cronograma!B32</f>
        <v>0</v>
      </c>
      <c r="C31" s="473"/>
      <c r="D31" s="474"/>
      <c r="E31" s="454">
        <f>Cronograma!E32</f>
        <v>0</v>
      </c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45">
        <f>Cronograma!X32</f>
        <v>0</v>
      </c>
      <c r="AD31" s="446"/>
      <c r="AE31" s="448">
        <f>Cronograma!Y32</f>
        <v>0</v>
      </c>
      <c r="AF31" s="448"/>
      <c r="AG31" s="448"/>
      <c r="AH31" s="448"/>
      <c r="AI31" s="448"/>
      <c r="AJ31" s="448"/>
      <c r="AK31" s="447">
        <f>Cronograma!AH32</f>
        <v>0</v>
      </c>
      <c r="AL31" s="447"/>
      <c r="AM31" s="447"/>
      <c r="AN31" s="447"/>
      <c r="AO31" s="447"/>
      <c r="AP31" s="447"/>
      <c r="AQ31" s="447"/>
      <c r="AR31" s="447"/>
      <c r="AS31" s="476"/>
      <c r="AT31" s="476"/>
      <c r="AU31" s="476"/>
      <c r="AV31" s="476"/>
      <c r="AW31" s="476"/>
      <c r="AX31" s="476"/>
      <c r="AY31" s="476"/>
      <c r="AZ31" s="476"/>
      <c r="BA31" s="447">
        <f t="shared" si="0"/>
        <v>0</v>
      </c>
      <c r="BB31" s="465"/>
      <c r="BC31" s="465"/>
      <c r="BD31" s="465"/>
      <c r="BE31" s="465"/>
      <c r="BF31" s="465"/>
      <c r="BG31" s="465"/>
      <c r="BH31" s="465"/>
      <c r="BI31" s="447">
        <f t="shared" si="1"/>
        <v>0</v>
      </c>
      <c r="BJ31" s="465"/>
      <c r="BK31" s="465"/>
      <c r="BL31" s="465"/>
      <c r="BM31" s="465"/>
      <c r="BN31" s="465"/>
      <c r="BO31" s="465"/>
      <c r="BP31" s="471"/>
    </row>
    <row r="32" spans="2:68" s="158" customFormat="1" ht="14.25" customHeight="1">
      <c r="B32" s="472">
        <f>Cronograma!B33</f>
        <v>0</v>
      </c>
      <c r="C32" s="473"/>
      <c r="D32" s="474"/>
      <c r="E32" s="454">
        <f>Cronograma!E33</f>
        <v>0</v>
      </c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45">
        <f>Cronograma!X33</f>
        <v>0</v>
      </c>
      <c r="AD32" s="446"/>
      <c r="AE32" s="448">
        <f>Cronograma!Y33</f>
        <v>0</v>
      </c>
      <c r="AF32" s="448"/>
      <c r="AG32" s="448"/>
      <c r="AH32" s="448"/>
      <c r="AI32" s="448"/>
      <c r="AJ32" s="448"/>
      <c r="AK32" s="447">
        <f>Cronograma!AH33</f>
        <v>0</v>
      </c>
      <c r="AL32" s="447"/>
      <c r="AM32" s="447"/>
      <c r="AN32" s="447"/>
      <c r="AO32" s="447"/>
      <c r="AP32" s="447"/>
      <c r="AQ32" s="447"/>
      <c r="AR32" s="447"/>
      <c r="AS32" s="476"/>
      <c r="AT32" s="476"/>
      <c r="AU32" s="476"/>
      <c r="AV32" s="476"/>
      <c r="AW32" s="476"/>
      <c r="AX32" s="476"/>
      <c r="AY32" s="476"/>
      <c r="AZ32" s="476"/>
      <c r="BA32" s="447">
        <f aca="true" t="shared" si="2" ref="BA32:BA77">AK32</f>
        <v>0</v>
      </c>
      <c r="BB32" s="465"/>
      <c r="BC32" s="465"/>
      <c r="BD32" s="465"/>
      <c r="BE32" s="465"/>
      <c r="BF32" s="465"/>
      <c r="BG32" s="465"/>
      <c r="BH32" s="465"/>
      <c r="BI32" s="447">
        <f t="shared" si="1"/>
        <v>0</v>
      </c>
      <c r="BJ32" s="465"/>
      <c r="BK32" s="465"/>
      <c r="BL32" s="465"/>
      <c r="BM32" s="465"/>
      <c r="BN32" s="465"/>
      <c r="BO32" s="465"/>
      <c r="BP32" s="471"/>
    </row>
    <row r="33" spans="2:68" s="158" customFormat="1" ht="14.25" customHeight="1">
      <c r="B33" s="472">
        <f>Cronograma!B34</f>
        <v>0</v>
      </c>
      <c r="C33" s="473"/>
      <c r="D33" s="474"/>
      <c r="E33" s="454">
        <f>Cronograma!E34</f>
        <v>0</v>
      </c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45">
        <f>Cronograma!X34</f>
        <v>0</v>
      </c>
      <c r="AD33" s="446"/>
      <c r="AE33" s="448">
        <f>Cronograma!Y34</f>
        <v>0</v>
      </c>
      <c r="AF33" s="448"/>
      <c r="AG33" s="448"/>
      <c r="AH33" s="448"/>
      <c r="AI33" s="448"/>
      <c r="AJ33" s="448"/>
      <c r="AK33" s="447">
        <f>Cronograma!AH34</f>
        <v>0</v>
      </c>
      <c r="AL33" s="447"/>
      <c r="AM33" s="447"/>
      <c r="AN33" s="447"/>
      <c r="AO33" s="447"/>
      <c r="AP33" s="447"/>
      <c r="AQ33" s="447"/>
      <c r="AR33" s="447"/>
      <c r="AS33" s="476"/>
      <c r="AT33" s="476"/>
      <c r="AU33" s="476"/>
      <c r="AV33" s="476"/>
      <c r="AW33" s="476"/>
      <c r="AX33" s="476"/>
      <c r="AY33" s="476"/>
      <c r="AZ33" s="476"/>
      <c r="BA33" s="447">
        <f t="shared" si="2"/>
        <v>0</v>
      </c>
      <c r="BB33" s="465"/>
      <c r="BC33" s="465"/>
      <c r="BD33" s="465"/>
      <c r="BE33" s="465"/>
      <c r="BF33" s="465"/>
      <c r="BG33" s="465"/>
      <c r="BH33" s="465"/>
      <c r="BI33" s="447">
        <f t="shared" si="1"/>
        <v>0</v>
      </c>
      <c r="BJ33" s="465"/>
      <c r="BK33" s="465"/>
      <c r="BL33" s="465"/>
      <c r="BM33" s="465"/>
      <c r="BN33" s="465"/>
      <c r="BO33" s="465"/>
      <c r="BP33" s="471"/>
    </row>
    <row r="34" spans="2:68" s="158" customFormat="1" ht="14.25" customHeight="1">
      <c r="B34" s="472">
        <f>Cronograma!B35</f>
        <v>0</v>
      </c>
      <c r="C34" s="473"/>
      <c r="D34" s="474"/>
      <c r="E34" s="454">
        <f>Cronograma!E35</f>
        <v>0</v>
      </c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45">
        <f>Cronograma!X35</f>
        <v>0</v>
      </c>
      <c r="AD34" s="446"/>
      <c r="AE34" s="448">
        <f>Cronograma!Y35</f>
        <v>0</v>
      </c>
      <c r="AF34" s="448"/>
      <c r="AG34" s="448"/>
      <c r="AH34" s="448"/>
      <c r="AI34" s="448"/>
      <c r="AJ34" s="448"/>
      <c r="AK34" s="447">
        <f>Cronograma!AH35</f>
        <v>0</v>
      </c>
      <c r="AL34" s="447"/>
      <c r="AM34" s="447"/>
      <c r="AN34" s="447"/>
      <c r="AO34" s="447"/>
      <c r="AP34" s="447"/>
      <c r="AQ34" s="447"/>
      <c r="AR34" s="447"/>
      <c r="AS34" s="476"/>
      <c r="AT34" s="476"/>
      <c r="AU34" s="476"/>
      <c r="AV34" s="476"/>
      <c r="AW34" s="476"/>
      <c r="AX34" s="476"/>
      <c r="AY34" s="476"/>
      <c r="AZ34" s="476"/>
      <c r="BA34" s="447">
        <f t="shared" si="2"/>
        <v>0</v>
      </c>
      <c r="BB34" s="465"/>
      <c r="BC34" s="465"/>
      <c r="BD34" s="465"/>
      <c r="BE34" s="465"/>
      <c r="BF34" s="465"/>
      <c r="BG34" s="465"/>
      <c r="BH34" s="465"/>
      <c r="BI34" s="447">
        <f t="shared" si="1"/>
        <v>0</v>
      </c>
      <c r="BJ34" s="465"/>
      <c r="BK34" s="465"/>
      <c r="BL34" s="465"/>
      <c r="BM34" s="465"/>
      <c r="BN34" s="465"/>
      <c r="BO34" s="465"/>
      <c r="BP34" s="471"/>
    </row>
    <row r="35" spans="2:68" s="158" customFormat="1" ht="14.25" customHeight="1">
      <c r="B35" s="472">
        <f>Cronograma!B36</f>
        <v>0</v>
      </c>
      <c r="C35" s="473"/>
      <c r="D35" s="474"/>
      <c r="E35" s="454">
        <f>Cronograma!E36</f>
        <v>0</v>
      </c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45">
        <f>Cronograma!X36</f>
        <v>0</v>
      </c>
      <c r="AD35" s="446"/>
      <c r="AE35" s="448">
        <f>Cronograma!Y36</f>
        <v>0</v>
      </c>
      <c r="AF35" s="448"/>
      <c r="AG35" s="448"/>
      <c r="AH35" s="448"/>
      <c r="AI35" s="448"/>
      <c r="AJ35" s="448"/>
      <c r="AK35" s="447">
        <f>Cronograma!AH36</f>
        <v>0</v>
      </c>
      <c r="AL35" s="447"/>
      <c r="AM35" s="447"/>
      <c r="AN35" s="447"/>
      <c r="AO35" s="447"/>
      <c r="AP35" s="447"/>
      <c r="AQ35" s="447"/>
      <c r="AR35" s="447"/>
      <c r="AS35" s="476"/>
      <c r="AT35" s="476"/>
      <c r="AU35" s="476"/>
      <c r="AV35" s="476"/>
      <c r="AW35" s="476"/>
      <c r="AX35" s="476"/>
      <c r="AY35" s="476"/>
      <c r="AZ35" s="476"/>
      <c r="BA35" s="447">
        <f t="shared" si="2"/>
        <v>0</v>
      </c>
      <c r="BB35" s="465"/>
      <c r="BC35" s="465"/>
      <c r="BD35" s="465"/>
      <c r="BE35" s="465"/>
      <c r="BF35" s="465"/>
      <c r="BG35" s="465"/>
      <c r="BH35" s="465"/>
      <c r="BI35" s="447">
        <f t="shared" si="1"/>
        <v>0</v>
      </c>
      <c r="BJ35" s="465"/>
      <c r="BK35" s="465"/>
      <c r="BL35" s="465"/>
      <c r="BM35" s="465"/>
      <c r="BN35" s="465"/>
      <c r="BO35" s="465"/>
      <c r="BP35" s="471"/>
    </row>
    <row r="36" spans="2:68" s="158" customFormat="1" ht="14.25" customHeight="1">
      <c r="B36" s="472">
        <f>Cronograma!B37</f>
        <v>0</v>
      </c>
      <c r="C36" s="473"/>
      <c r="D36" s="474"/>
      <c r="E36" s="454">
        <f>Cronograma!E37</f>
        <v>0</v>
      </c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45">
        <f>Cronograma!X37</f>
        <v>0</v>
      </c>
      <c r="AD36" s="446"/>
      <c r="AE36" s="448">
        <f>Cronograma!Y37</f>
        <v>0</v>
      </c>
      <c r="AF36" s="448"/>
      <c r="AG36" s="448"/>
      <c r="AH36" s="448"/>
      <c r="AI36" s="448"/>
      <c r="AJ36" s="448"/>
      <c r="AK36" s="447">
        <f>Cronograma!AH37</f>
        <v>0</v>
      </c>
      <c r="AL36" s="447"/>
      <c r="AM36" s="447"/>
      <c r="AN36" s="447"/>
      <c r="AO36" s="447"/>
      <c r="AP36" s="447"/>
      <c r="AQ36" s="447"/>
      <c r="AR36" s="447"/>
      <c r="AS36" s="476"/>
      <c r="AT36" s="476"/>
      <c r="AU36" s="476"/>
      <c r="AV36" s="476"/>
      <c r="AW36" s="476"/>
      <c r="AX36" s="476"/>
      <c r="AY36" s="476"/>
      <c r="AZ36" s="476"/>
      <c r="BA36" s="447">
        <f t="shared" si="2"/>
        <v>0</v>
      </c>
      <c r="BB36" s="465"/>
      <c r="BC36" s="465"/>
      <c r="BD36" s="465"/>
      <c r="BE36" s="465"/>
      <c r="BF36" s="465"/>
      <c r="BG36" s="465"/>
      <c r="BH36" s="465"/>
      <c r="BI36" s="447">
        <f t="shared" si="1"/>
        <v>0</v>
      </c>
      <c r="BJ36" s="465"/>
      <c r="BK36" s="465"/>
      <c r="BL36" s="465"/>
      <c r="BM36" s="465"/>
      <c r="BN36" s="465"/>
      <c r="BO36" s="465"/>
      <c r="BP36" s="471"/>
    </row>
    <row r="37" spans="2:68" s="158" customFormat="1" ht="14.25" customHeight="1">
      <c r="B37" s="472">
        <f>Cronograma!B38</f>
        <v>0</v>
      </c>
      <c r="C37" s="473"/>
      <c r="D37" s="474"/>
      <c r="E37" s="454">
        <f>Cronograma!E38</f>
        <v>0</v>
      </c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45">
        <f>Cronograma!X38</f>
        <v>0</v>
      </c>
      <c r="AD37" s="446"/>
      <c r="AE37" s="448">
        <f>Cronograma!Y38</f>
        <v>0</v>
      </c>
      <c r="AF37" s="448"/>
      <c r="AG37" s="448"/>
      <c r="AH37" s="448"/>
      <c r="AI37" s="448"/>
      <c r="AJ37" s="448"/>
      <c r="AK37" s="447">
        <f>Cronograma!AH38</f>
        <v>0</v>
      </c>
      <c r="AL37" s="447"/>
      <c r="AM37" s="447"/>
      <c r="AN37" s="447"/>
      <c r="AO37" s="447"/>
      <c r="AP37" s="447"/>
      <c r="AQ37" s="447"/>
      <c r="AR37" s="447"/>
      <c r="AS37" s="476"/>
      <c r="AT37" s="476"/>
      <c r="AU37" s="476"/>
      <c r="AV37" s="476"/>
      <c r="AW37" s="476"/>
      <c r="AX37" s="476"/>
      <c r="AY37" s="476"/>
      <c r="AZ37" s="476"/>
      <c r="BA37" s="447">
        <f t="shared" si="2"/>
        <v>0</v>
      </c>
      <c r="BB37" s="465"/>
      <c r="BC37" s="465"/>
      <c r="BD37" s="465"/>
      <c r="BE37" s="465"/>
      <c r="BF37" s="465"/>
      <c r="BG37" s="465"/>
      <c r="BH37" s="465"/>
      <c r="BI37" s="447">
        <f t="shared" si="1"/>
        <v>0</v>
      </c>
      <c r="BJ37" s="465"/>
      <c r="BK37" s="465"/>
      <c r="BL37" s="465"/>
      <c r="BM37" s="465"/>
      <c r="BN37" s="465"/>
      <c r="BO37" s="465"/>
      <c r="BP37" s="471"/>
    </row>
    <row r="38" spans="2:68" s="158" customFormat="1" ht="14.25" customHeight="1">
      <c r="B38" s="472">
        <f>Cronograma!B39</f>
        <v>0</v>
      </c>
      <c r="C38" s="473"/>
      <c r="D38" s="474"/>
      <c r="E38" s="454">
        <f>Cronograma!E39</f>
        <v>0</v>
      </c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45">
        <f>Cronograma!X39</f>
        <v>0</v>
      </c>
      <c r="AD38" s="446"/>
      <c r="AE38" s="448">
        <f>Cronograma!Y39</f>
        <v>0</v>
      </c>
      <c r="AF38" s="448"/>
      <c r="AG38" s="448"/>
      <c r="AH38" s="448"/>
      <c r="AI38" s="448"/>
      <c r="AJ38" s="448"/>
      <c r="AK38" s="447">
        <f>Cronograma!AH39</f>
        <v>0</v>
      </c>
      <c r="AL38" s="447"/>
      <c r="AM38" s="447"/>
      <c r="AN38" s="447"/>
      <c r="AO38" s="447"/>
      <c r="AP38" s="447"/>
      <c r="AQ38" s="447"/>
      <c r="AR38" s="447"/>
      <c r="AS38" s="476"/>
      <c r="AT38" s="476"/>
      <c r="AU38" s="476"/>
      <c r="AV38" s="476"/>
      <c r="AW38" s="476"/>
      <c r="AX38" s="476"/>
      <c r="AY38" s="476"/>
      <c r="AZ38" s="476"/>
      <c r="BA38" s="447">
        <f t="shared" si="2"/>
        <v>0</v>
      </c>
      <c r="BB38" s="465"/>
      <c r="BC38" s="465"/>
      <c r="BD38" s="465"/>
      <c r="BE38" s="465"/>
      <c r="BF38" s="465"/>
      <c r="BG38" s="465"/>
      <c r="BH38" s="465"/>
      <c r="BI38" s="447">
        <f t="shared" si="1"/>
        <v>0</v>
      </c>
      <c r="BJ38" s="465"/>
      <c r="BK38" s="465"/>
      <c r="BL38" s="465"/>
      <c r="BM38" s="465"/>
      <c r="BN38" s="465"/>
      <c r="BO38" s="465"/>
      <c r="BP38" s="471"/>
    </row>
    <row r="39" spans="2:68" s="158" customFormat="1" ht="14.25" customHeight="1">
      <c r="B39" s="472">
        <f>Cronograma!B40</f>
        <v>0</v>
      </c>
      <c r="C39" s="473"/>
      <c r="D39" s="474"/>
      <c r="E39" s="454">
        <f>Cronograma!E40</f>
        <v>0</v>
      </c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45">
        <f>Cronograma!X40</f>
        <v>0</v>
      </c>
      <c r="AD39" s="446"/>
      <c r="AE39" s="448">
        <f>Cronograma!Y40</f>
        <v>0</v>
      </c>
      <c r="AF39" s="448"/>
      <c r="AG39" s="448"/>
      <c r="AH39" s="448"/>
      <c r="AI39" s="448"/>
      <c r="AJ39" s="448"/>
      <c r="AK39" s="447">
        <f>Cronograma!AH40</f>
        <v>0</v>
      </c>
      <c r="AL39" s="447"/>
      <c r="AM39" s="447"/>
      <c r="AN39" s="447"/>
      <c r="AO39" s="447"/>
      <c r="AP39" s="447"/>
      <c r="AQ39" s="447"/>
      <c r="AR39" s="447"/>
      <c r="AS39" s="476"/>
      <c r="AT39" s="476"/>
      <c r="AU39" s="476"/>
      <c r="AV39" s="476"/>
      <c r="AW39" s="476"/>
      <c r="AX39" s="476"/>
      <c r="AY39" s="476"/>
      <c r="AZ39" s="476"/>
      <c r="BA39" s="447">
        <f t="shared" si="2"/>
        <v>0</v>
      </c>
      <c r="BB39" s="465"/>
      <c r="BC39" s="465"/>
      <c r="BD39" s="465"/>
      <c r="BE39" s="465"/>
      <c r="BF39" s="465"/>
      <c r="BG39" s="465"/>
      <c r="BH39" s="465"/>
      <c r="BI39" s="447">
        <f t="shared" si="1"/>
        <v>0</v>
      </c>
      <c r="BJ39" s="465"/>
      <c r="BK39" s="465"/>
      <c r="BL39" s="465"/>
      <c r="BM39" s="465"/>
      <c r="BN39" s="465"/>
      <c r="BO39" s="465"/>
      <c r="BP39" s="471"/>
    </row>
    <row r="40" spans="2:68" s="158" customFormat="1" ht="14.25" customHeight="1">
      <c r="B40" s="472">
        <f>Cronograma!B41</f>
        <v>0</v>
      </c>
      <c r="C40" s="473"/>
      <c r="D40" s="474"/>
      <c r="E40" s="454">
        <f>Cronograma!E41</f>
        <v>0</v>
      </c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45">
        <f>Cronograma!X41</f>
        <v>0</v>
      </c>
      <c r="AD40" s="446"/>
      <c r="AE40" s="448">
        <f>Cronograma!Y41</f>
        <v>0</v>
      </c>
      <c r="AF40" s="448"/>
      <c r="AG40" s="448"/>
      <c r="AH40" s="448"/>
      <c r="AI40" s="448"/>
      <c r="AJ40" s="448"/>
      <c r="AK40" s="447">
        <f>Cronograma!AH41</f>
        <v>0</v>
      </c>
      <c r="AL40" s="447"/>
      <c r="AM40" s="447"/>
      <c r="AN40" s="447"/>
      <c r="AO40" s="447"/>
      <c r="AP40" s="447"/>
      <c r="AQ40" s="447"/>
      <c r="AR40" s="447"/>
      <c r="AS40" s="476"/>
      <c r="AT40" s="476"/>
      <c r="AU40" s="476"/>
      <c r="AV40" s="476"/>
      <c r="AW40" s="476"/>
      <c r="AX40" s="476"/>
      <c r="AY40" s="476"/>
      <c r="AZ40" s="476"/>
      <c r="BA40" s="447">
        <f t="shared" si="2"/>
        <v>0</v>
      </c>
      <c r="BB40" s="465"/>
      <c r="BC40" s="465"/>
      <c r="BD40" s="465"/>
      <c r="BE40" s="465"/>
      <c r="BF40" s="465"/>
      <c r="BG40" s="465"/>
      <c r="BH40" s="465"/>
      <c r="BI40" s="447">
        <f t="shared" si="1"/>
        <v>0</v>
      </c>
      <c r="BJ40" s="465"/>
      <c r="BK40" s="465"/>
      <c r="BL40" s="465"/>
      <c r="BM40" s="465"/>
      <c r="BN40" s="465"/>
      <c r="BO40" s="465"/>
      <c r="BP40" s="471"/>
    </row>
    <row r="41" spans="2:68" s="158" customFormat="1" ht="14.25" customHeight="1">
      <c r="B41" s="472">
        <f>Cronograma!B42</f>
        <v>0</v>
      </c>
      <c r="C41" s="473"/>
      <c r="D41" s="474"/>
      <c r="E41" s="454">
        <f>Cronograma!E42</f>
        <v>0</v>
      </c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45">
        <f>Cronograma!X42</f>
        <v>0</v>
      </c>
      <c r="AD41" s="446"/>
      <c r="AE41" s="448">
        <f>Cronograma!Y42</f>
        <v>0</v>
      </c>
      <c r="AF41" s="448"/>
      <c r="AG41" s="448"/>
      <c r="AH41" s="448"/>
      <c r="AI41" s="448"/>
      <c r="AJ41" s="448"/>
      <c r="AK41" s="447">
        <f>Cronograma!AH42</f>
        <v>0</v>
      </c>
      <c r="AL41" s="447"/>
      <c r="AM41" s="447"/>
      <c r="AN41" s="447"/>
      <c r="AO41" s="447"/>
      <c r="AP41" s="447"/>
      <c r="AQ41" s="447"/>
      <c r="AR41" s="447"/>
      <c r="AS41" s="476"/>
      <c r="AT41" s="476"/>
      <c r="AU41" s="476"/>
      <c r="AV41" s="476"/>
      <c r="AW41" s="476"/>
      <c r="AX41" s="476"/>
      <c r="AY41" s="476"/>
      <c r="AZ41" s="476"/>
      <c r="BA41" s="447">
        <f t="shared" si="2"/>
        <v>0</v>
      </c>
      <c r="BB41" s="465"/>
      <c r="BC41" s="465"/>
      <c r="BD41" s="465"/>
      <c r="BE41" s="465"/>
      <c r="BF41" s="465"/>
      <c r="BG41" s="465"/>
      <c r="BH41" s="465"/>
      <c r="BI41" s="447">
        <f t="shared" si="1"/>
        <v>0</v>
      </c>
      <c r="BJ41" s="465"/>
      <c r="BK41" s="465"/>
      <c r="BL41" s="465"/>
      <c r="BM41" s="465"/>
      <c r="BN41" s="465"/>
      <c r="BO41" s="465"/>
      <c r="BP41" s="471"/>
    </row>
    <row r="42" spans="2:68" s="158" customFormat="1" ht="14.25" customHeight="1" thickBot="1">
      <c r="B42" s="472">
        <f>Cronograma!B43</f>
        <v>0</v>
      </c>
      <c r="C42" s="473"/>
      <c r="D42" s="474"/>
      <c r="E42" s="454">
        <f>Cronograma!E43</f>
        <v>0</v>
      </c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45">
        <f>Cronograma!X43</f>
        <v>0</v>
      </c>
      <c r="AD42" s="446"/>
      <c r="AE42" s="448">
        <f>Cronograma!Y43</f>
        <v>0</v>
      </c>
      <c r="AF42" s="448"/>
      <c r="AG42" s="448"/>
      <c r="AH42" s="448"/>
      <c r="AI42" s="448"/>
      <c r="AJ42" s="448"/>
      <c r="AK42" s="447">
        <f>Cronograma!AH43</f>
        <v>0</v>
      </c>
      <c r="AL42" s="447"/>
      <c r="AM42" s="447"/>
      <c r="AN42" s="447"/>
      <c r="AO42" s="447"/>
      <c r="AP42" s="447"/>
      <c r="AQ42" s="447"/>
      <c r="AR42" s="447"/>
      <c r="AS42" s="476"/>
      <c r="AT42" s="476"/>
      <c r="AU42" s="476"/>
      <c r="AV42" s="476"/>
      <c r="AW42" s="476"/>
      <c r="AX42" s="476"/>
      <c r="AY42" s="476"/>
      <c r="AZ42" s="476"/>
      <c r="BA42" s="447">
        <f t="shared" si="2"/>
        <v>0</v>
      </c>
      <c r="BB42" s="465"/>
      <c r="BC42" s="465"/>
      <c r="BD42" s="465"/>
      <c r="BE42" s="465"/>
      <c r="BF42" s="465"/>
      <c r="BG42" s="465"/>
      <c r="BH42" s="465"/>
      <c r="BI42" s="447">
        <f t="shared" si="1"/>
        <v>0</v>
      </c>
      <c r="BJ42" s="465"/>
      <c r="BK42" s="465"/>
      <c r="BL42" s="465"/>
      <c r="BM42" s="465"/>
      <c r="BN42" s="465"/>
      <c r="BO42" s="465"/>
      <c r="BP42" s="471"/>
    </row>
    <row r="43" spans="2:68" s="158" customFormat="1" ht="14.25" customHeight="1" hidden="1">
      <c r="B43" s="472">
        <f>Cronograma!B44</f>
        <v>0</v>
      </c>
      <c r="C43" s="473"/>
      <c r="D43" s="474"/>
      <c r="E43" s="454">
        <f>Cronograma!E44</f>
        <v>0</v>
      </c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45">
        <f>Cronograma!X44</f>
        <v>0</v>
      </c>
      <c r="AD43" s="446"/>
      <c r="AE43" s="448">
        <f>Cronograma!Y44</f>
        <v>0</v>
      </c>
      <c r="AF43" s="448"/>
      <c r="AG43" s="448"/>
      <c r="AH43" s="448"/>
      <c r="AI43" s="448"/>
      <c r="AJ43" s="448"/>
      <c r="AK43" s="447">
        <f>Cronograma!AH44</f>
        <v>0</v>
      </c>
      <c r="AL43" s="447"/>
      <c r="AM43" s="447"/>
      <c r="AN43" s="447"/>
      <c r="AO43" s="447"/>
      <c r="AP43" s="447"/>
      <c r="AQ43" s="447"/>
      <c r="AR43" s="447"/>
      <c r="AS43" s="475"/>
      <c r="AT43" s="475"/>
      <c r="AU43" s="475"/>
      <c r="AV43" s="475"/>
      <c r="AW43" s="475"/>
      <c r="AX43" s="475"/>
      <c r="AY43" s="475"/>
      <c r="AZ43" s="475"/>
      <c r="BA43" s="447">
        <f t="shared" si="2"/>
        <v>0</v>
      </c>
      <c r="BB43" s="465"/>
      <c r="BC43" s="465"/>
      <c r="BD43" s="465"/>
      <c r="BE43" s="465"/>
      <c r="BF43" s="465"/>
      <c r="BG43" s="465"/>
      <c r="BH43" s="465"/>
      <c r="BI43" s="447">
        <f t="shared" si="1"/>
        <v>0</v>
      </c>
      <c r="BJ43" s="465"/>
      <c r="BK43" s="465"/>
      <c r="BL43" s="465"/>
      <c r="BM43" s="465"/>
      <c r="BN43" s="465"/>
      <c r="BO43" s="465"/>
      <c r="BP43" s="471"/>
    </row>
    <row r="44" spans="2:68" s="158" customFormat="1" ht="14.25" customHeight="1" hidden="1">
      <c r="B44" s="472">
        <f>Cronograma!B45</f>
        <v>0</v>
      </c>
      <c r="C44" s="473"/>
      <c r="D44" s="474"/>
      <c r="E44" s="454">
        <f>Cronograma!E45</f>
        <v>0</v>
      </c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45">
        <f>Cronograma!X45</f>
        <v>0</v>
      </c>
      <c r="AD44" s="446"/>
      <c r="AE44" s="448">
        <f>Cronograma!Y45</f>
        <v>0</v>
      </c>
      <c r="AF44" s="448"/>
      <c r="AG44" s="448"/>
      <c r="AH44" s="448"/>
      <c r="AI44" s="448"/>
      <c r="AJ44" s="448"/>
      <c r="AK44" s="447">
        <f>Cronograma!AH45</f>
        <v>0</v>
      </c>
      <c r="AL44" s="447"/>
      <c r="AM44" s="447"/>
      <c r="AN44" s="447"/>
      <c r="AO44" s="447"/>
      <c r="AP44" s="447"/>
      <c r="AQ44" s="447"/>
      <c r="AR44" s="447"/>
      <c r="AS44" s="475"/>
      <c r="AT44" s="475"/>
      <c r="AU44" s="475"/>
      <c r="AV44" s="475"/>
      <c r="AW44" s="475"/>
      <c r="AX44" s="475"/>
      <c r="AY44" s="475"/>
      <c r="AZ44" s="475"/>
      <c r="BA44" s="447">
        <f t="shared" si="2"/>
        <v>0</v>
      </c>
      <c r="BB44" s="465"/>
      <c r="BC44" s="465"/>
      <c r="BD44" s="465"/>
      <c r="BE44" s="465"/>
      <c r="BF44" s="465"/>
      <c r="BG44" s="465"/>
      <c r="BH44" s="465"/>
      <c r="BI44" s="447">
        <f t="shared" si="1"/>
        <v>0</v>
      </c>
      <c r="BJ44" s="465"/>
      <c r="BK44" s="465"/>
      <c r="BL44" s="465"/>
      <c r="BM44" s="465"/>
      <c r="BN44" s="465"/>
      <c r="BO44" s="465"/>
      <c r="BP44" s="471"/>
    </row>
    <row r="45" spans="2:68" s="158" customFormat="1" ht="14.25" customHeight="1" hidden="1">
      <c r="B45" s="472">
        <f>Cronograma!B46</f>
        <v>0</v>
      </c>
      <c r="C45" s="473"/>
      <c r="D45" s="474"/>
      <c r="E45" s="454">
        <f>Cronograma!E46</f>
        <v>0</v>
      </c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45">
        <f>Cronograma!X46</f>
        <v>0</v>
      </c>
      <c r="AD45" s="446"/>
      <c r="AE45" s="448">
        <f>Cronograma!Y46</f>
        <v>0</v>
      </c>
      <c r="AF45" s="448"/>
      <c r="AG45" s="448"/>
      <c r="AH45" s="448"/>
      <c r="AI45" s="448"/>
      <c r="AJ45" s="448"/>
      <c r="AK45" s="447">
        <f>Cronograma!AH46</f>
        <v>0</v>
      </c>
      <c r="AL45" s="447"/>
      <c r="AM45" s="447"/>
      <c r="AN45" s="447"/>
      <c r="AO45" s="447"/>
      <c r="AP45" s="447"/>
      <c r="AQ45" s="447"/>
      <c r="AR45" s="447"/>
      <c r="AS45" s="475"/>
      <c r="AT45" s="475"/>
      <c r="AU45" s="475"/>
      <c r="AV45" s="475"/>
      <c r="AW45" s="475"/>
      <c r="AX45" s="475"/>
      <c r="AY45" s="475"/>
      <c r="AZ45" s="475"/>
      <c r="BA45" s="447">
        <f t="shared" si="2"/>
        <v>0</v>
      </c>
      <c r="BB45" s="465"/>
      <c r="BC45" s="465"/>
      <c r="BD45" s="465"/>
      <c r="BE45" s="465"/>
      <c r="BF45" s="465"/>
      <c r="BG45" s="465"/>
      <c r="BH45" s="465"/>
      <c r="BI45" s="447">
        <f t="shared" si="1"/>
        <v>0</v>
      </c>
      <c r="BJ45" s="465"/>
      <c r="BK45" s="465"/>
      <c r="BL45" s="465"/>
      <c r="BM45" s="465"/>
      <c r="BN45" s="465"/>
      <c r="BO45" s="465"/>
      <c r="BP45" s="471"/>
    </row>
    <row r="46" spans="2:68" s="158" customFormat="1" ht="14.25" customHeight="1" hidden="1">
      <c r="B46" s="472">
        <f>Cronograma!B47</f>
        <v>0</v>
      </c>
      <c r="C46" s="473"/>
      <c r="D46" s="474"/>
      <c r="E46" s="454">
        <f>Cronograma!E47</f>
        <v>0</v>
      </c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45">
        <f>Cronograma!X47</f>
        <v>0</v>
      </c>
      <c r="AD46" s="446"/>
      <c r="AE46" s="448">
        <f>Cronograma!Y47</f>
        <v>0</v>
      </c>
      <c r="AF46" s="448"/>
      <c r="AG46" s="448"/>
      <c r="AH46" s="448"/>
      <c r="AI46" s="448"/>
      <c r="AJ46" s="448"/>
      <c r="AK46" s="447">
        <f>Cronograma!AH47</f>
        <v>0</v>
      </c>
      <c r="AL46" s="447"/>
      <c r="AM46" s="447"/>
      <c r="AN46" s="447"/>
      <c r="AO46" s="447"/>
      <c r="AP46" s="447"/>
      <c r="AQ46" s="447"/>
      <c r="AR46" s="447"/>
      <c r="AS46" s="475"/>
      <c r="AT46" s="475"/>
      <c r="AU46" s="475"/>
      <c r="AV46" s="475"/>
      <c r="AW46" s="475"/>
      <c r="AX46" s="475"/>
      <c r="AY46" s="475"/>
      <c r="AZ46" s="475"/>
      <c r="BA46" s="447">
        <f t="shared" si="2"/>
        <v>0</v>
      </c>
      <c r="BB46" s="465"/>
      <c r="BC46" s="465"/>
      <c r="BD46" s="465"/>
      <c r="BE46" s="465"/>
      <c r="BF46" s="465"/>
      <c r="BG46" s="465"/>
      <c r="BH46" s="465"/>
      <c r="BI46" s="447">
        <f t="shared" si="1"/>
        <v>0</v>
      </c>
      <c r="BJ46" s="465"/>
      <c r="BK46" s="465"/>
      <c r="BL46" s="465"/>
      <c r="BM46" s="465"/>
      <c r="BN46" s="465"/>
      <c r="BO46" s="465"/>
      <c r="BP46" s="471"/>
    </row>
    <row r="47" spans="2:68" s="158" customFormat="1" ht="14.25" customHeight="1" hidden="1">
      <c r="B47" s="472">
        <f>Cronograma!B48</f>
        <v>0</v>
      </c>
      <c r="C47" s="473"/>
      <c r="D47" s="474"/>
      <c r="E47" s="454">
        <f>Cronograma!E48</f>
        <v>0</v>
      </c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45">
        <f>Cronograma!X48</f>
        <v>0</v>
      </c>
      <c r="AD47" s="446"/>
      <c r="AE47" s="448">
        <f>Cronograma!Y48</f>
        <v>0</v>
      </c>
      <c r="AF47" s="448"/>
      <c r="AG47" s="448"/>
      <c r="AH47" s="448"/>
      <c r="AI47" s="448"/>
      <c r="AJ47" s="448"/>
      <c r="AK47" s="447">
        <f>Cronograma!AH48</f>
        <v>0</v>
      </c>
      <c r="AL47" s="447"/>
      <c r="AM47" s="447"/>
      <c r="AN47" s="447"/>
      <c r="AO47" s="447"/>
      <c r="AP47" s="447"/>
      <c r="AQ47" s="447"/>
      <c r="AR47" s="447"/>
      <c r="AS47" s="475"/>
      <c r="AT47" s="475"/>
      <c r="AU47" s="475"/>
      <c r="AV47" s="475"/>
      <c r="AW47" s="475"/>
      <c r="AX47" s="475"/>
      <c r="AY47" s="475"/>
      <c r="AZ47" s="475"/>
      <c r="BA47" s="447">
        <f aca="true" t="shared" si="3" ref="BA47:BA56">AK47</f>
        <v>0</v>
      </c>
      <c r="BB47" s="465"/>
      <c r="BC47" s="465"/>
      <c r="BD47" s="465"/>
      <c r="BE47" s="465"/>
      <c r="BF47" s="465"/>
      <c r="BG47" s="465"/>
      <c r="BH47" s="465"/>
      <c r="BI47" s="447">
        <f t="shared" si="1"/>
        <v>0</v>
      </c>
      <c r="BJ47" s="465"/>
      <c r="BK47" s="465"/>
      <c r="BL47" s="465"/>
      <c r="BM47" s="465"/>
      <c r="BN47" s="465"/>
      <c r="BO47" s="465"/>
      <c r="BP47" s="471"/>
    </row>
    <row r="48" spans="2:68" s="158" customFormat="1" ht="14.25" customHeight="1" hidden="1">
      <c r="B48" s="472">
        <f>Cronograma!B49</f>
        <v>0</v>
      </c>
      <c r="C48" s="473"/>
      <c r="D48" s="474"/>
      <c r="E48" s="454">
        <f>Cronograma!E49</f>
        <v>0</v>
      </c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45">
        <f>Cronograma!X49</f>
        <v>0</v>
      </c>
      <c r="AD48" s="446"/>
      <c r="AE48" s="448">
        <f>Cronograma!Y49</f>
        <v>0</v>
      </c>
      <c r="AF48" s="448"/>
      <c r="AG48" s="448"/>
      <c r="AH48" s="448"/>
      <c r="AI48" s="448"/>
      <c r="AJ48" s="448"/>
      <c r="AK48" s="447">
        <f>Cronograma!AH49</f>
        <v>0</v>
      </c>
      <c r="AL48" s="447"/>
      <c r="AM48" s="447"/>
      <c r="AN48" s="447"/>
      <c r="AO48" s="447"/>
      <c r="AP48" s="447"/>
      <c r="AQ48" s="447"/>
      <c r="AR48" s="447"/>
      <c r="AS48" s="475"/>
      <c r="AT48" s="475"/>
      <c r="AU48" s="475"/>
      <c r="AV48" s="475"/>
      <c r="AW48" s="475"/>
      <c r="AX48" s="475"/>
      <c r="AY48" s="475"/>
      <c r="AZ48" s="475"/>
      <c r="BA48" s="447">
        <f t="shared" si="3"/>
        <v>0</v>
      </c>
      <c r="BB48" s="465"/>
      <c r="BC48" s="465"/>
      <c r="BD48" s="465"/>
      <c r="BE48" s="465"/>
      <c r="BF48" s="465"/>
      <c r="BG48" s="465"/>
      <c r="BH48" s="465"/>
      <c r="BI48" s="447">
        <f t="shared" si="1"/>
        <v>0</v>
      </c>
      <c r="BJ48" s="465"/>
      <c r="BK48" s="465"/>
      <c r="BL48" s="465"/>
      <c r="BM48" s="465"/>
      <c r="BN48" s="465"/>
      <c r="BO48" s="465"/>
      <c r="BP48" s="471"/>
    </row>
    <row r="49" spans="2:68" s="158" customFormat="1" ht="14.25" customHeight="1" hidden="1">
      <c r="B49" s="472">
        <f>Cronograma!B50</f>
        <v>0</v>
      </c>
      <c r="C49" s="473"/>
      <c r="D49" s="474"/>
      <c r="E49" s="454">
        <f>Cronograma!E50</f>
        <v>0</v>
      </c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45">
        <f>Cronograma!X50</f>
        <v>0</v>
      </c>
      <c r="AD49" s="446"/>
      <c r="AE49" s="448">
        <f>Cronograma!Y50</f>
        <v>0</v>
      </c>
      <c r="AF49" s="448"/>
      <c r="AG49" s="448"/>
      <c r="AH49" s="448"/>
      <c r="AI49" s="448"/>
      <c r="AJ49" s="448"/>
      <c r="AK49" s="447">
        <f>Cronograma!AH50</f>
        <v>0</v>
      </c>
      <c r="AL49" s="447"/>
      <c r="AM49" s="447"/>
      <c r="AN49" s="447"/>
      <c r="AO49" s="447"/>
      <c r="AP49" s="447"/>
      <c r="AQ49" s="447"/>
      <c r="AR49" s="447"/>
      <c r="AS49" s="475"/>
      <c r="AT49" s="475"/>
      <c r="AU49" s="475"/>
      <c r="AV49" s="475"/>
      <c r="AW49" s="475"/>
      <c r="AX49" s="475"/>
      <c r="AY49" s="475"/>
      <c r="AZ49" s="475"/>
      <c r="BA49" s="447">
        <f t="shared" si="3"/>
        <v>0</v>
      </c>
      <c r="BB49" s="465"/>
      <c r="BC49" s="465"/>
      <c r="BD49" s="465"/>
      <c r="BE49" s="465"/>
      <c r="BF49" s="465"/>
      <c r="BG49" s="465"/>
      <c r="BH49" s="465"/>
      <c r="BI49" s="447">
        <f t="shared" si="1"/>
        <v>0</v>
      </c>
      <c r="BJ49" s="465"/>
      <c r="BK49" s="465"/>
      <c r="BL49" s="465"/>
      <c r="BM49" s="465"/>
      <c r="BN49" s="465"/>
      <c r="BO49" s="465"/>
      <c r="BP49" s="471"/>
    </row>
    <row r="50" spans="2:68" s="158" customFormat="1" ht="14.25" customHeight="1" hidden="1">
      <c r="B50" s="472">
        <f>Cronograma!B51</f>
        <v>0</v>
      </c>
      <c r="C50" s="473"/>
      <c r="D50" s="474"/>
      <c r="E50" s="454">
        <f>Cronograma!E51</f>
        <v>0</v>
      </c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45">
        <f>Cronograma!X51</f>
        <v>0</v>
      </c>
      <c r="AD50" s="446"/>
      <c r="AE50" s="448">
        <f>Cronograma!Y51</f>
        <v>0</v>
      </c>
      <c r="AF50" s="448"/>
      <c r="AG50" s="448"/>
      <c r="AH50" s="448"/>
      <c r="AI50" s="448"/>
      <c r="AJ50" s="448"/>
      <c r="AK50" s="447">
        <f>Cronograma!AH51</f>
        <v>0</v>
      </c>
      <c r="AL50" s="447"/>
      <c r="AM50" s="447"/>
      <c r="AN50" s="447"/>
      <c r="AO50" s="447"/>
      <c r="AP50" s="447"/>
      <c r="AQ50" s="447"/>
      <c r="AR50" s="447"/>
      <c r="AS50" s="475"/>
      <c r="AT50" s="475"/>
      <c r="AU50" s="475"/>
      <c r="AV50" s="475"/>
      <c r="AW50" s="475"/>
      <c r="AX50" s="475"/>
      <c r="AY50" s="475"/>
      <c r="AZ50" s="475"/>
      <c r="BA50" s="447">
        <f t="shared" si="3"/>
        <v>0</v>
      </c>
      <c r="BB50" s="465"/>
      <c r="BC50" s="465"/>
      <c r="BD50" s="465"/>
      <c r="BE50" s="465"/>
      <c r="BF50" s="465"/>
      <c r="BG50" s="465"/>
      <c r="BH50" s="465"/>
      <c r="BI50" s="447">
        <f t="shared" si="1"/>
        <v>0</v>
      </c>
      <c r="BJ50" s="465"/>
      <c r="BK50" s="465"/>
      <c r="BL50" s="465"/>
      <c r="BM50" s="465"/>
      <c r="BN50" s="465"/>
      <c r="BO50" s="465"/>
      <c r="BP50" s="471"/>
    </row>
    <row r="51" spans="2:68" s="158" customFormat="1" ht="14.25" customHeight="1" hidden="1">
      <c r="B51" s="472">
        <f>Cronograma!B52</f>
        <v>0</v>
      </c>
      <c r="C51" s="473"/>
      <c r="D51" s="474"/>
      <c r="E51" s="454">
        <f>Cronograma!E52</f>
        <v>0</v>
      </c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45">
        <f>Cronograma!X52</f>
        <v>0</v>
      </c>
      <c r="AD51" s="446"/>
      <c r="AE51" s="448">
        <f>Cronograma!Y52</f>
        <v>0</v>
      </c>
      <c r="AF51" s="448"/>
      <c r="AG51" s="448"/>
      <c r="AH51" s="448"/>
      <c r="AI51" s="448"/>
      <c r="AJ51" s="448"/>
      <c r="AK51" s="447">
        <f>Cronograma!AH52</f>
        <v>0</v>
      </c>
      <c r="AL51" s="447"/>
      <c r="AM51" s="447"/>
      <c r="AN51" s="447"/>
      <c r="AO51" s="447"/>
      <c r="AP51" s="447"/>
      <c r="AQ51" s="447"/>
      <c r="AR51" s="447"/>
      <c r="AS51" s="475"/>
      <c r="AT51" s="475"/>
      <c r="AU51" s="475"/>
      <c r="AV51" s="475"/>
      <c r="AW51" s="475"/>
      <c r="AX51" s="475"/>
      <c r="AY51" s="475"/>
      <c r="AZ51" s="475"/>
      <c r="BA51" s="447">
        <f t="shared" si="3"/>
        <v>0</v>
      </c>
      <c r="BB51" s="465"/>
      <c r="BC51" s="465"/>
      <c r="BD51" s="465"/>
      <c r="BE51" s="465"/>
      <c r="BF51" s="465"/>
      <c r="BG51" s="465"/>
      <c r="BH51" s="465"/>
      <c r="BI51" s="447">
        <f t="shared" si="1"/>
        <v>0</v>
      </c>
      <c r="BJ51" s="465"/>
      <c r="BK51" s="465"/>
      <c r="BL51" s="465"/>
      <c r="BM51" s="465"/>
      <c r="BN51" s="465"/>
      <c r="BO51" s="465"/>
      <c r="BP51" s="471"/>
    </row>
    <row r="52" spans="2:68" s="158" customFormat="1" ht="14.25" customHeight="1" hidden="1">
      <c r="B52" s="472">
        <f>Cronograma!B53</f>
        <v>0</v>
      </c>
      <c r="C52" s="473"/>
      <c r="D52" s="474"/>
      <c r="E52" s="454">
        <f>Cronograma!E53</f>
        <v>0</v>
      </c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45">
        <f>Cronograma!X53</f>
        <v>0</v>
      </c>
      <c r="AD52" s="446"/>
      <c r="AE52" s="448">
        <f>Cronograma!Y53</f>
        <v>0</v>
      </c>
      <c r="AF52" s="448"/>
      <c r="AG52" s="448"/>
      <c r="AH52" s="448"/>
      <c r="AI52" s="448"/>
      <c r="AJ52" s="448"/>
      <c r="AK52" s="447">
        <f>Cronograma!AH53</f>
        <v>0</v>
      </c>
      <c r="AL52" s="447"/>
      <c r="AM52" s="447"/>
      <c r="AN52" s="447"/>
      <c r="AO52" s="447"/>
      <c r="AP52" s="447"/>
      <c r="AQ52" s="447"/>
      <c r="AR52" s="447"/>
      <c r="AS52" s="475"/>
      <c r="AT52" s="475"/>
      <c r="AU52" s="475"/>
      <c r="AV52" s="475"/>
      <c r="AW52" s="475"/>
      <c r="AX52" s="475"/>
      <c r="AY52" s="475"/>
      <c r="AZ52" s="475"/>
      <c r="BA52" s="447">
        <f t="shared" si="3"/>
        <v>0</v>
      </c>
      <c r="BB52" s="465"/>
      <c r="BC52" s="465"/>
      <c r="BD52" s="465"/>
      <c r="BE52" s="465"/>
      <c r="BF52" s="465"/>
      <c r="BG52" s="465"/>
      <c r="BH52" s="465"/>
      <c r="BI52" s="447">
        <f t="shared" si="1"/>
        <v>0</v>
      </c>
      <c r="BJ52" s="465"/>
      <c r="BK52" s="465"/>
      <c r="BL52" s="465"/>
      <c r="BM52" s="465"/>
      <c r="BN52" s="465"/>
      <c r="BO52" s="465"/>
      <c r="BP52" s="471"/>
    </row>
    <row r="53" spans="2:68" s="158" customFormat="1" ht="14.25" customHeight="1" hidden="1">
      <c r="B53" s="472">
        <f>Cronograma!B54</f>
        <v>0</v>
      </c>
      <c r="C53" s="473"/>
      <c r="D53" s="474"/>
      <c r="E53" s="454">
        <f>Cronograma!E54</f>
        <v>0</v>
      </c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45">
        <f>Cronograma!X54</f>
        <v>0</v>
      </c>
      <c r="AD53" s="446"/>
      <c r="AE53" s="448">
        <f>Cronograma!Y54</f>
        <v>0</v>
      </c>
      <c r="AF53" s="448"/>
      <c r="AG53" s="448"/>
      <c r="AH53" s="448"/>
      <c r="AI53" s="448"/>
      <c r="AJ53" s="448"/>
      <c r="AK53" s="447">
        <f>Cronograma!AH54</f>
        <v>0</v>
      </c>
      <c r="AL53" s="447"/>
      <c r="AM53" s="447"/>
      <c r="AN53" s="447"/>
      <c r="AO53" s="447"/>
      <c r="AP53" s="447"/>
      <c r="AQ53" s="447"/>
      <c r="AR53" s="447"/>
      <c r="AS53" s="475"/>
      <c r="AT53" s="475"/>
      <c r="AU53" s="475"/>
      <c r="AV53" s="475"/>
      <c r="AW53" s="475"/>
      <c r="AX53" s="475"/>
      <c r="AY53" s="475"/>
      <c r="AZ53" s="475"/>
      <c r="BA53" s="447">
        <f t="shared" si="3"/>
        <v>0</v>
      </c>
      <c r="BB53" s="465"/>
      <c r="BC53" s="465"/>
      <c r="BD53" s="465"/>
      <c r="BE53" s="465"/>
      <c r="BF53" s="465"/>
      <c r="BG53" s="465"/>
      <c r="BH53" s="465"/>
      <c r="BI53" s="447">
        <f t="shared" si="1"/>
        <v>0</v>
      </c>
      <c r="BJ53" s="465"/>
      <c r="BK53" s="465"/>
      <c r="BL53" s="465"/>
      <c r="BM53" s="465"/>
      <c r="BN53" s="465"/>
      <c r="BO53" s="465"/>
      <c r="BP53" s="471"/>
    </row>
    <row r="54" spans="2:68" s="158" customFormat="1" ht="14.25" customHeight="1" hidden="1">
      <c r="B54" s="472">
        <f>Cronograma!B55</f>
        <v>0</v>
      </c>
      <c r="C54" s="473"/>
      <c r="D54" s="474"/>
      <c r="E54" s="454">
        <f>Cronograma!E55</f>
        <v>0</v>
      </c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45">
        <f>Cronograma!X55</f>
        <v>0</v>
      </c>
      <c r="AD54" s="446"/>
      <c r="AE54" s="448">
        <f>Cronograma!Y55</f>
        <v>0</v>
      </c>
      <c r="AF54" s="448"/>
      <c r="AG54" s="448"/>
      <c r="AH54" s="448"/>
      <c r="AI54" s="448"/>
      <c r="AJ54" s="448"/>
      <c r="AK54" s="447">
        <f>Cronograma!AH55</f>
        <v>0</v>
      </c>
      <c r="AL54" s="447"/>
      <c r="AM54" s="447"/>
      <c r="AN54" s="447"/>
      <c r="AO54" s="447"/>
      <c r="AP54" s="447"/>
      <c r="AQ54" s="447"/>
      <c r="AR54" s="447"/>
      <c r="AS54" s="475"/>
      <c r="AT54" s="475"/>
      <c r="AU54" s="475"/>
      <c r="AV54" s="475"/>
      <c r="AW54" s="475"/>
      <c r="AX54" s="475"/>
      <c r="AY54" s="475"/>
      <c r="AZ54" s="475"/>
      <c r="BA54" s="447">
        <f t="shared" si="3"/>
        <v>0</v>
      </c>
      <c r="BB54" s="465"/>
      <c r="BC54" s="465"/>
      <c r="BD54" s="465"/>
      <c r="BE54" s="465"/>
      <c r="BF54" s="465"/>
      <c r="BG54" s="465"/>
      <c r="BH54" s="465"/>
      <c r="BI54" s="447">
        <f t="shared" si="1"/>
        <v>0</v>
      </c>
      <c r="BJ54" s="465"/>
      <c r="BK54" s="465"/>
      <c r="BL54" s="465"/>
      <c r="BM54" s="465"/>
      <c r="BN54" s="465"/>
      <c r="BO54" s="465"/>
      <c r="BP54" s="471"/>
    </row>
    <row r="55" spans="2:68" s="158" customFormat="1" ht="14.25" customHeight="1" hidden="1">
      <c r="B55" s="472">
        <f>Cronograma!B56</f>
        <v>0</v>
      </c>
      <c r="C55" s="473"/>
      <c r="D55" s="474"/>
      <c r="E55" s="454">
        <f>Cronograma!E56</f>
        <v>0</v>
      </c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45">
        <f>Cronograma!X56</f>
        <v>0</v>
      </c>
      <c r="AD55" s="446"/>
      <c r="AE55" s="448">
        <f>Cronograma!Y56</f>
        <v>0</v>
      </c>
      <c r="AF55" s="448"/>
      <c r="AG55" s="448"/>
      <c r="AH55" s="448"/>
      <c r="AI55" s="448"/>
      <c r="AJ55" s="448"/>
      <c r="AK55" s="447">
        <f>Cronograma!AH56</f>
        <v>0</v>
      </c>
      <c r="AL55" s="447"/>
      <c r="AM55" s="447"/>
      <c r="AN55" s="447"/>
      <c r="AO55" s="447"/>
      <c r="AP55" s="447"/>
      <c r="AQ55" s="447"/>
      <c r="AR55" s="447"/>
      <c r="AS55" s="475"/>
      <c r="AT55" s="475"/>
      <c r="AU55" s="475"/>
      <c r="AV55" s="475"/>
      <c r="AW55" s="475"/>
      <c r="AX55" s="475"/>
      <c r="AY55" s="475"/>
      <c r="AZ55" s="475"/>
      <c r="BA55" s="447">
        <f t="shared" si="3"/>
        <v>0</v>
      </c>
      <c r="BB55" s="465"/>
      <c r="BC55" s="465"/>
      <c r="BD55" s="465"/>
      <c r="BE55" s="465"/>
      <c r="BF55" s="465"/>
      <c r="BG55" s="465"/>
      <c r="BH55" s="465"/>
      <c r="BI55" s="447">
        <f t="shared" si="1"/>
        <v>0</v>
      </c>
      <c r="BJ55" s="465"/>
      <c r="BK55" s="465"/>
      <c r="BL55" s="465"/>
      <c r="BM55" s="465"/>
      <c r="BN55" s="465"/>
      <c r="BO55" s="465"/>
      <c r="BP55" s="471"/>
    </row>
    <row r="56" spans="2:68" s="158" customFormat="1" ht="14.25" customHeight="1" hidden="1">
      <c r="B56" s="472">
        <f>Cronograma!B57</f>
        <v>0</v>
      </c>
      <c r="C56" s="473"/>
      <c r="D56" s="474"/>
      <c r="E56" s="454">
        <f>Cronograma!E57</f>
        <v>0</v>
      </c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45">
        <f>Cronograma!X57</f>
        <v>0</v>
      </c>
      <c r="AD56" s="446"/>
      <c r="AE56" s="448">
        <f>Cronograma!Y57</f>
        <v>0</v>
      </c>
      <c r="AF56" s="448"/>
      <c r="AG56" s="448"/>
      <c r="AH56" s="448"/>
      <c r="AI56" s="448"/>
      <c r="AJ56" s="448"/>
      <c r="AK56" s="447">
        <f>Cronograma!AH57</f>
        <v>0</v>
      </c>
      <c r="AL56" s="447"/>
      <c r="AM56" s="447"/>
      <c r="AN56" s="447"/>
      <c r="AO56" s="447"/>
      <c r="AP56" s="447"/>
      <c r="AQ56" s="447"/>
      <c r="AR56" s="447"/>
      <c r="AS56" s="475"/>
      <c r="AT56" s="475"/>
      <c r="AU56" s="475"/>
      <c r="AV56" s="475"/>
      <c r="AW56" s="475"/>
      <c r="AX56" s="475"/>
      <c r="AY56" s="475"/>
      <c r="AZ56" s="475"/>
      <c r="BA56" s="447">
        <f t="shared" si="3"/>
        <v>0</v>
      </c>
      <c r="BB56" s="465"/>
      <c r="BC56" s="465"/>
      <c r="BD56" s="465"/>
      <c r="BE56" s="465"/>
      <c r="BF56" s="465"/>
      <c r="BG56" s="465"/>
      <c r="BH56" s="465"/>
      <c r="BI56" s="447">
        <f t="shared" si="1"/>
        <v>0</v>
      </c>
      <c r="BJ56" s="465"/>
      <c r="BK56" s="465"/>
      <c r="BL56" s="465"/>
      <c r="BM56" s="465"/>
      <c r="BN56" s="465"/>
      <c r="BO56" s="465"/>
      <c r="BP56" s="471"/>
    </row>
    <row r="57" spans="2:68" s="158" customFormat="1" ht="14.25" customHeight="1" hidden="1">
      <c r="B57" s="472">
        <f>Cronograma!B58</f>
        <v>0</v>
      </c>
      <c r="C57" s="473"/>
      <c r="D57" s="474"/>
      <c r="E57" s="454">
        <f>Cronograma!E58</f>
        <v>0</v>
      </c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45">
        <f>Cronograma!X58</f>
        <v>0</v>
      </c>
      <c r="AD57" s="446"/>
      <c r="AE57" s="448">
        <f>Cronograma!Y58</f>
        <v>0</v>
      </c>
      <c r="AF57" s="448"/>
      <c r="AG57" s="448"/>
      <c r="AH57" s="448"/>
      <c r="AI57" s="448"/>
      <c r="AJ57" s="448"/>
      <c r="AK57" s="447">
        <f>Cronograma!AH58</f>
        <v>0</v>
      </c>
      <c r="AL57" s="447"/>
      <c r="AM57" s="447"/>
      <c r="AN57" s="447"/>
      <c r="AO57" s="447"/>
      <c r="AP57" s="447"/>
      <c r="AQ57" s="447"/>
      <c r="AR57" s="447"/>
      <c r="AS57" s="475"/>
      <c r="AT57" s="475"/>
      <c r="AU57" s="475"/>
      <c r="AV57" s="475"/>
      <c r="AW57" s="475"/>
      <c r="AX57" s="475"/>
      <c r="AY57" s="475"/>
      <c r="AZ57" s="475"/>
      <c r="BA57" s="447">
        <f t="shared" si="2"/>
        <v>0</v>
      </c>
      <c r="BB57" s="465"/>
      <c r="BC57" s="465"/>
      <c r="BD57" s="465"/>
      <c r="BE57" s="465"/>
      <c r="BF57" s="465"/>
      <c r="BG57" s="465"/>
      <c r="BH57" s="465"/>
      <c r="BI57" s="447">
        <f t="shared" si="1"/>
        <v>0</v>
      </c>
      <c r="BJ57" s="465"/>
      <c r="BK57" s="465"/>
      <c r="BL57" s="465"/>
      <c r="BM57" s="465"/>
      <c r="BN57" s="465"/>
      <c r="BO57" s="465"/>
      <c r="BP57" s="471"/>
    </row>
    <row r="58" spans="2:68" s="158" customFormat="1" ht="14.25" customHeight="1" hidden="1">
      <c r="B58" s="472">
        <f>Cronograma!B59</f>
        <v>0</v>
      </c>
      <c r="C58" s="473"/>
      <c r="D58" s="474"/>
      <c r="E58" s="454">
        <f>Cronograma!E59</f>
        <v>0</v>
      </c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45">
        <f>Cronograma!X59</f>
        <v>0</v>
      </c>
      <c r="AD58" s="446"/>
      <c r="AE58" s="448">
        <f>Cronograma!Y59</f>
        <v>0</v>
      </c>
      <c r="AF58" s="448"/>
      <c r="AG58" s="448"/>
      <c r="AH58" s="448"/>
      <c r="AI58" s="448"/>
      <c r="AJ58" s="448"/>
      <c r="AK58" s="447">
        <f>Cronograma!AH59</f>
        <v>0</v>
      </c>
      <c r="AL58" s="447"/>
      <c r="AM58" s="447"/>
      <c r="AN58" s="447"/>
      <c r="AO58" s="447"/>
      <c r="AP58" s="447"/>
      <c r="AQ58" s="447"/>
      <c r="AR58" s="447"/>
      <c r="AS58" s="475"/>
      <c r="AT58" s="475"/>
      <c r="AU58" s="475"/>
      <c r="AV58" s="475"/>
      <c r="AW58" s="475"/>
      <c r="AX58" s="475"/>
      <c r="AY58" s="475"/>
      <c r="AZ58" s="475"/>
      <c r="BA58" s="447">
        <f t="shared" si="2"/>
        <v>0</v>
      </c>
      <c r="BB58" s="465"/>
      <c r="BC58" s="465"/>
      <c r="BD58" s="465"/>
      <c r="BE58" s="465"/>
      <c r="BF58" s="465"/>
      <c r="BG58" s="465"/>
      <c r="BH58" s="465"/>
      <c r="BI58" s="447">
        <f t="shared" si="1"/>
        <v>0</v>
      </c>
      <c r="BJ58" s="465"/>
      <c r="BK58" s="465"/>
      <c r="BL58" s="465"/>
      <c r="BM58" s="465"/>
      <c r="BN58" s="465"/>
      <c r="BO58" s="465"/>
      <c r="BP58" s="471"/>
    </row>
    <row r="59" spans="2:68" s="158" customFormat="1" ht="14.25" customHeight="1" hidden="1">
      <c r="B59" s="472">
        <f>Cronograma!B60</f>
        <v>0</v>
      </c>
      <c r="C59" s="473"/>
      <c r="D59" s="474"/>
      <c r="E59" s="454">
        <f>Cronograma!E60</f>
        <v>0</v>
      </c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5"/>
      <c r="AB59" s="455"/>
      <c r="AC59" s="445">
        <f>Cronograma!X60</f>
        <v>0</v>
      </c>
      <c r="AD59" s="446"/>
      <c r="AE59" s="448">
        <f>Cronograma!Y60</f>
        <v>0</v>
      </c>
      <c r="AF59" s="448"/>
      <c r="AG59" s="448"/>
      <c r="AH59" s="448"/>
      <c r="AI59" s="448"/>
      <c r="AJ59" s="448"/>
      <c r="AK59" s="447">
        <f>Cronograma!AH60</f>
        <v>0</v>
      </c>
      <c r="AL59" s="447"/>
      <c r="AM59" s="447"/>
      <c r="AN59" s="447"/>
      <c r="AO59" s="447"/>
      <c r="AP59" s="447"/>
      <c r="AQ59" s="447"/>
      <c r="AR59" s="447"/>
      <c r="AS59" s="475"/>
      <c r="AT59" s="475"/>
      <c r="AU59" s="475"/>
      <c r="AV59" s="475"/>
      <c r="AW59" s="475"/>
      <c r="AX59" s="475"/>
      <c r="AY59" s="475"/>
      <c r="AZ59" s="475"/>
      <c r="BA59" s="447">
        <f t="shared" si="2"/>
        <v>0</v>
      </c>
      <c r="BB59" s="465"/>
      <c r="BC59" s="465"/>
      <c r="BD59" s="465"/>
      <c r="BE59" s="465"/>
      <c r="BF59" s="465"/>
      <c r="BG59" s="465"/>
      <c r="BH59" s="465"/>
      <c r="BI59" s="447">
        <f t="shared" si="1"/>
        <v>0</v>
      </c>
      <c r="BJ59" s="465"/>
      <c r="BK59" s="465"/>
      <c r="BL59" s="465"/>
      <c r="BM59" s="465"/>
      <c r="BN59" s="465"/>
      <c r="BO59" s="465"/>
      <c r="BP59" s="471"/>
    </row>
    <row r="60" spans="2:68" s="158" customFormat="1" ht="14.25" customHeight="1" hidden="1">
      <c r="B60" s="472">
        <f>Cronograma!B61</f>
        <v>0</v>
      </c>
      <c r="C60" s="473"/>
      <c r="D60" s="474"/>
      <c r="E60" s="454">
        <f>Cronograma!E61</f>
        <v>0</v>
      </c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45">
        <f>Cronograma!X61</f>
        <v>0</v>
      </c>
      <c r="AD60" s="446"/>
      <c r="AE60" s="448">
        <f>Cronograma!Y61</f>
        <v>0</v>
      </c>
      <c r="AF60" s="448"/>
      <c r="AG60" s="448"/>
      <c r="AH60" s="448"/>
      <c r="AI60" s="448"/>
      <c r="AJ60" s="448"/>
      <c r="AK60" s="447">
        <f>Cronograma!AH61</f>
        <v>0</v>
      </c>
      <c r="AL60" s="447"/>
      <c r="AM60" s="447"/>
      <c r="AN60" s="447"/>
      <c r="AO60" s="447"/>
      <c r="AP60" s="447"/>
      <c r="AQ60" s="447"/>
      <c r="AR60" s="447"/>
      <c r="AS60" s="475"/>
      <c r="AT60" s="475"/>
      <c r="AU60" s="475"/>
      <c r="AV60" s="475"/>
      <c r="AW60" s="475"/>
      <c r="AX60" s="475"/>
      <c r="AY60" s="475"/>
      <c r="AZ60" s="475"/>
      <c r="BA60" s="447">
        <f aca="true" t="shared" si="4" ref="BA60:BA67">AK60</f>
        <v>0</v>
      </c>
      <c r="BB60" s="465"/>
      <c r="BC60" s="465"/>
      <c r="BD60" s="465"/>
      <c r="BE60" s="465"/>
      <c r="BF60" s="465"/>
      <c r="BG60" s="465"/>
      <c r="BH60" s="465"/>
      <c r="BI60" s="447">
        <f t="shared" si="1"/>
        <v>0</v>
      </c>
      <c r="BJ60" s="465"/>
      <c r="BK60" s="465"/>
      <c r="BL60" s="465"/>
      <c r="BM60" s="465"/>
      <c r="BN60" s="465"/>
      <c r="BO60" s="465"/>
      <c r="BP60" s="471"/>
    </row>
    <row r="61" spans="2:68" s="158" customFormat="1" ht="14.25" customHeight="1" hidden="1">
      <c r="B61" s="472">
        <f>Cronograma!B62</f>
        <v>0</v>
      </c>
      <c r="C61" s="473"/>
      <c r="D61" s="474"/>
      <c r="E61" s="454">
        <f>Cronograma!E62</f>
        <v>0</v>
      </c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45">
        <f>Cronograma!X62</f>
        <v>0</v>
      </c>
      <c r="AD61" s="446"/>
      <c r="AE61" s="448">
        <f>Cronograma!Y62</f>
        <v>0</v>
      </c>
      <c r="AF61" s="448"/>
      <c r="AG61" s="448"/>
      <c r="AH61" s="448"/>
      <c r="AI61" s="448"/>
      <c r="AJ61" s="448"/>
      <c r="AK61" s="447">
        <f>Cronograma!AH62</f>
        <v>0</v>
      </c>
      <c r="AL61" s="447"/>
      <c r="AM61" s="447"/>
      <c r="AN61" s="447"/>
      <c r="AO61" s="447"/>
      <c r="AP61" s="447"/>
      <c r="AQ61" s="447"/>
      <c r="AR61" s="447"/>
      <c r="AS61" s="475"/>
      <c r="AT61" s="475"/>
      <c r="AU61" s="475"/>
      <c r="AV61" s="475"/>
      <c r="AW61" s="475"/>
      <c r="AX61" s="475"/>
      <c r="AY61" s="475"/>
      <c r="AZ61" s="475"/>
      <c r="BA61" s="447">
        <f t="shared" si="4"/>
        <v>0</v>
      </c>
      <c r="BB61" s="465"/>
      <c r="BC61" s="465"/>
      <c r="BD61" s="465"/>
      <c r="BE61" s="465"/>
      <c r="BF61" s="465"/>
      <c r="BG61" s="465"/>
      <c r="BH61" s="465"/>
      <c r="BI61" s="447">
        <f t="shared" si="1"/>
        <v>0</v>
      </c>
      <c r="BJ61" s="465"/>
      <c r="BK61" s="465"/>
      <c r="BL61" s="465"/>
      <c r="BM61" s="465"/>
      <c r="BN61" s="465"/>
      <c r="BO61" s="465"/>
      <c r="BP61" s="471"/>
    </row>
    <row r="62" spans="2:68" s="158" customFormat="1" ht="14.25" customHeight="1" hidden="1">
      <c r="B62" s="472">
        <f>Cronograma!B63</f>
        <v>0</v>
      </c>
      <c r="C62" s="473"/>
      <c r="D62" s="474"/>
      <c r="E62" s="454">
        <f>Cronograma!E63</f>
        <v>0</v>
      </c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45">
        <f>Cronograma!X63</f>
        <v>0</v>
      </c>
      <c r="AD62" s="446"/>
      <c r="AE62" s="448">
        <f>Cronograma!Y63</f>
        <v>0</v>
      </c>
      <c r="AF62" s="448"/>
      <c r="AG62" s="448"/>
      <c r="AH62" s="448"/>
      <c r="AI62" s="448"/>
      <c r="AJ62" s="448"/>
      <c r="AK62" s="447">
        <f>Cronograma!AH63</f>
        <v>0</v>
      </c>
      <c r="AL62" s="447"/>
      <c r="AM62" s="447"/>
      <c r="AN62" s="447"/>
      <c r="AO62" s="447"/>
      <c r="AP62" s="447"/>
      <c r="AQ62" s="447"/>
      <c r="AR62" s="447"/>
      <c r="AS62" s="475"/>
      <c r="AT62" s="475"/>
      <c r="AU62" s="475"/>
      <c r="AV62" s="475"/>
      <c r="AW62" s="475"/>
      <c r="AX62" s="475"/>
      <c r="AY62" s="475"/>
      <c r="AZ62" s="475"/>
      <c r="BA62" s="447">
        <f t="shared" si="4"/>
        <v>0</v>
      </c>
      <c r="BB62" s="465"/>
      <c r="BC62" s="465"/>
      <c r="BD62" s="465"/>
      <c r="BE62" s="465"/>
      <c r="BF62" s="465"/>
      <c r="BG62" s="465"/>
      <c r="BH62" s="465"/>
      <c r="BI62" s="447">
        <f t="shared" si="1"/>
        <v>0</v>
      </c>
      <c r="BJ62" s="465"/>
      <c r="BK62" s="465"/>
      <c r="BL62" s="465"/>
      <c r="BM62" s="465"/>
      <c r="BN62" s="465"/>
      <c r="BO62" s="465"/>
      <c r="BP62" s="471"/>
    </row>
    <row r="63" spans="2:68" s="158" customFormat="1" ht="14.25" customHeight="1" hidden="1">
      <c r="B63" s="472">
        <f>Cronograma!B64</f>
        <v>0</v>
      </c>
      <c r="C63" s="473"/>
      <c r="D63" s="474"/>
      <c r="E63" s="454">
        <f>Cronograma!E64</f>
        <v>0</v>
      </c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455"/>
      <c r="AA63" s="455"/>
      <c r="AB63" s="455"/>
      <c r="AC63" s="445">
        <f>Cronograma!X64</f>
        <v>0</v>
      </c>
      <c r="AD63" s="446"/>
      <c r="AE63" s="448">
        <f>Cronograma!Y64</f>
        <v>0</v>
      </c>
      <c r="AF63" s="448"/>
      <c r="AG63" s="448"/>
      <c r="AH63" s="448"/>
      <c r="AI63" s="448"/>
      <c r="AJ63" s="448"/>
      <c r="AK63" s="447">
        <f>Cronograma!AH64</f>
        <v>0</v>
      </c>
      <c r="AL63" s="447"/>
      <c r="AM63" s="447"/>
      <c r="AN63" s="447"/>
      <c r="AO63" s="447"/>
      <c r="AP63" s="447"/>
      <c r="AQ63" s="447"/>
      <c r="AR63" s="447"/>
      <c r="AS63" s="475"/>
      <c r="AT63" s="475"/>
      <c r="AU63" s="475"/>
      <c r="AV63" s="475"/>
      <c r="AW63" s="475"/>
      <c r="AX63" s="475"/>
      <c r="AY63" s="475"/>
      <c r="AZ63" s="475"/>
      <c r="BA63" s="447">
        <f t="shared" si="4"/>
        <v>0</v>
      </c>
      <c r="BB63" s="465"/>
      <c r="BC63" s="465"/>
      <c r="BD63" s="465"/>
      <c r="BE63" s="465"/>
      <c r="BF63" s="465"/>
      <c r="BG63" s="465"/>
      <c r="BH63" s="465"/>
      <c r="BI63" s="447">
        <f t="shared" si="1"/>
        <v>0</v>
      </c>
      <c r="BJ63" s="465"/>
      <c r="BK63" s="465"/>
      <c r="BL63" s="465"/>
      <c r="BM63" s="465"/>
      <c r="BN63" s="465"/>
      <c r="BO63" s="465"/>
      <c r="BP63" s="471"/>
    </row>
    <row r="64" spans="2:68" s="158" customFormat="1" ht="14.25" customHeight="1" hidden="1">
      <c r="B64" s="472">
        <f>Cronograma!B65</f>
        <v>0</v>
      </c>
      <c r="C64" s="473"/>
      <c r="D64" s="474"/>
      <c r="E64" s="454">
        <f>Cronograma!E65</f>
        <v>0</v>
      </c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5"/>
      <c r="X64" s="455"/>
      <c r="Y64" s="455"/>
      <c r="Z64" s="455"/>
      <c r="AA64" s="455"/>
      <c r="AB64" s="455"/>
      <c r="AC64" s="445">
        <f>Cronograma!X65</f>
        <v>0</v>
      </c>
      <c r="AD64" s="446"/>
      <c r="AE64" s="448">
        <f>Cronograma!Y65</f>
        <v>0</v>
      </c>
      <c r="AF64" s="448"/>
      <c r="AG64" s="448"/>
      <c r="AH64" s="448"/>
      <c r="AI64" s="448"/>
      <c r="AJ64" s="448"/>
      <c r="AK64" s="447">
        <f>Cronograma!AH65</f>
        <v>0</v>
      </c>
      <c r="AL64" s="447"/>
      <c r="AM64" s="447"/>
      <c r="AN64" s="447"/>
      <c r="AO64" s="447"/>
      <c r="AP64" s="447"/>
      <c r="AQ64" s="447"/>
      <c r="AR64" s="447"/>
      <c r="AS64" s="475"/>
      <c r="AT64" s="475"/>
      <c r="AU64" s="475"/>
      <c r="AV64" s="475"/>
      <c r="AW64" s="475"/>
      <c r="AX64" s="475"/>
      <c r="AY64" s="475"/>
      <c r="AZ64" s="475"/>
      <c r="BA64" s="447">
        <f t="shared" si="4"/>
        <v>0</v>
      </c>
      <c r="BB64" s="465"/>
      <c r="BC64" s="465"/>
      <c r="BD64" s="465"/>
      <c r="BE64" s="465"/>
      <c r="BF64" s="465"/>
      <c r="BG64" s="465"/>
      <c r="BH64" s="465"/>
      <c r="BI64" s="447">
        <f t="shared" si="1"/>
        <v>0</v>
      </c>
      <c r="BJ64" s="465"/>
      <c r="BK64" s="465"/>
      <c r="BL64" s="465"/>
      <c r="BM64" s="465"/>
      <c r="BN64" s="465"/>
      <c r="BO64" s="465"/>
      <c r="BP64" s="471"/>
    </row>
    <row r="65" spans="2:68" s="158" customFormat="1" ht="14.25" customHeight="1" hidden="1">
      <c r="B65" s="472">
        <f>Cronograma!B66</f>
        <v>0</v>
      </c>
      <c r="C65" s="473"/>
      <c r="D65" s="474"/>
      <c r="E65" s="454">
        <f>Cronograma!E66</f>
        <v>0</v>
      </c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45">
        <f>Cronograma!X66</f>
        <v>0</v>
      </c>
      <c r="AD65" s="446"/>
      <c r="AE65" s="448">
        <f>Cronograma!Y66</f>
        <v>0</v>
      </c>
      <c r="AF65" s="448"/>
      <c r="AG65" s="448"/>
      <c r="AH65" s="448"/>
      <c r="AI65" s="448"/>
      <c r="AJ65" s="448"/>
      <c r="AK65" s="447">
        <f>Cronograma!AH66</f>
        <v>0</v>
      </c>
      <c r="AL65" s="447"/>
      <c r="AM65" s="447"/>
      <c r="AN65" s="447"/>
      <c r="AO65" s="447"/>
      <c r="AP65" s="447"/>
      <c r="AQ65" s="447"/>
      <c r="AR65" s="447"/>
      <c r="AS65" s="475"/>
      <c r="AT65" s="475"/>
      <c r="AU65" s="475"/>
      <c r="AV65" s="475"/>
      <c r="AW65" s="475"/>
      <c r="AX65" s="475"/>
      <c r="AY65" s="475"/>
      <c r="AZ65" s="475"/>
      <c r="BA65" s="447">
        <f t="shared" si="4"/>
        <v>0</v>
      </c>
      <c r="BB65" s="465"/>
      <c r="BC65" s="465"/>
      <c r="BD65" s="465"/>
      <c r="BE65" s="465"/>
      <c r="BF65" s="465"/>
      <c r="BG65" s="465"/>
      <c r="BH65" s="465"/>
      <c r="BI65" s="447">
        <f t="shared" si="1"/>
        <v>0</v>
      </c>
      <c r="BJ65" s="465"/>
      <c r="BK65" s="465"/>
      <c r="BL65" s="465"/>
      <c r="BM65" s="465"/>
      <c r="BN65" s="465"/>
      <c r="BO65" s="465"/>
      <c r="BP65" s="471"/>
    </row>
    <row r="66" spans="2:68" s="158" customFormat="1" ht="14.25" customHeight="1" hidden="1">
      <c r="B66" s="472">
        <f>Cronograma!B67</f>
        <v>0</v>
      </c>
      <c r="C66" s="473"/>
      <c r="D66" s="474"/>
      <c r="E66" s="454">
        <f>Cronograma!E67</f>
        <v>0</v>
      </c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45">
        <f>Cronograma!X67</f>
        <v>0</v>
      </c>
      <c r="AD66" s="446"/>
      <c r="AE66" s="448">
        <f>Cronograma!Y67</f>
        <v>0</v>
      </c>
      <c r="AF66" s="448"/>
      <c r="AG66" s="448"/>
      <c r="AH66" s="448"/>
      <c r="AI66" s="448"/>
      <c r="AJ66" s="448"/>
      <c r="AK66" s="447">
        <f>Cronograma!AH67</f>
        <v>0</v>
      </c>
      <c r="AL66" s="447"/>
      <c r="AM66" s="447"/>
      <c r="AN66" s="447"/>
      <c r="AO66" s="447"/>
      <c r="AP66" s="447"/>
      <c r="AQ66" s="447"/>
      <c r="AR66" s="447"/>
      <c r="AS66" s="475"/>
      <c r="AT66" s="475"/>
      <c r="AU66" s="475"/>
      <c r="AV66" s="475"/>
      <c r="AW66" s="475"/>
      <c r="AX66" s="475"/>
      <c r="AY66" s="475"/>
      <c r="AZ66" s="475"/>
      <c r="BA66" s="447">
        <f t="shared" si="4"/>
        <v>0</v>
      </c>
      <c r="BB66" s="465"/>
      <c r="BC66" s="465"/>
      <c r="BD66" s="465"/>
      <c r="BE66" s="465"/>
      <c r="BF66" s="465"/>
      <c r="BG66" s="465"/>
      <c r="BH66" s="465"/>
      <c r="BI66" s="447">
        <f t="shared" si="1"/>
        <v>0</v>
      </c>
      <c r="BJ66" s="465"/>
      <c r="BK66" s="465"/>
      <c r="BL66" s="465"/>
      <c r="BM66" s="465"/>
      <c r="BN66" s="465"/>
      <c r="BO66" s="465"/>
      <c r="BP66" s="471"/>
    </row>
    <row r="67" spans="2:68" s="158" customFormat="1" ht="14.25" customHeight="1" hidden="1">
      <c r="B67" s="472">
        <f>Cronograma!B68</f>
        <v>0</v>
      </c>
      <c r="C67" s="473"/>
      <c r="D67" s="474"/>
      <c r="E67" s="454">
        <f>Cronograma!E68</f>
        <v>0</v>
      </c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T67" s="455"/>
      <c r="U67" s="455"/>
      <c r="V67" s="455"/>
      <c r="W67" s="455"/>
      <c r="X67" s="455"/>
      <c r="Y67" s="455"/>
      <c r="Z67" s="455"/>
      <c r="AA67" s="455"/>
      <c r="AB67" s="455"/>
      <c r="AC67" s="445">
        <f>Cronograma!X68</f>
        <v>0</v>
      </c>
      <c r="AD67" s="446"/>
      <c r="AE67" s="448">
        <f>Cronograma!Y68</f>
        <v>0</v>
      </c>
      <c r="AF67" s="448"/>
      <c r="AG67" s="448"/>
      <c r="AH67" s="448"/>
      <c r="AI67" s="448"/>
      <c r="AJ67" s="448"/>
      <c r="AK67" s="447">
        <f>Cronograma!AH68</f>
        <v>0</v>
      </c>
      <c r="AL67" s="447"/>
      <c r="AM67" s="447"/>
      <c r="AN67" s="447"/>
      <c r="AO67" s="447"/>
      <c r="AP67" s="447"/>
      <c r="AQ67" s="447"/>
      <c r="AR67" s="447"/>
      <c r="AS67" s="475"/>
      <c r="AT67" s="475"/>
      <c r="AU67" s="475"/>
      <c r="AV67" s="475"/>
      <c r="AW67" s="475"/>
      <c r="AX67" s="475"/>
      <c r="AY67" s="475"/>
      <c r="AZ67" s="475"/>
      <c r="BA67" s="447">
        <f t="shared" si="4"/>
        <v>0</v>
      </c>
      <c r="BB67" s="465"/>
      <c r="BC67" s="465"/>
      <c r="BD67" s="465"/>
      <c r="BE67" s="465"/>
      <c r="BF67" s="465"/>
      <c r="BG67" s="465"/>
      <c r="BH67" s="465"/>
      <c r="BI67" s="447">
        <f t="shared" si="1"/>
        <v>0</v>
      </c>
      <c r="BJ67" s="465"/>
      <c r="BK67" s="465"/>
      <c r="BL67" s="465"/>
      <c r="BM67" s="465"/>
      <c r="BN67" s="465"/>
      <c r="BO67" s="465"/>
      <c r="BP67" s="471"/>
    </row>
    <row r="68" spans="2:68" s="158" customFormat="1" ht="14.25" customHeight="1" hidden="1">
      <c r="B68" s="472">
        <f>Cronograma!B69</f>
        <v>0</v>
      </c>
      <c r="C68" s="473"/>
      <c r="D68" s="474"/>
      <c r="E68" s="454">
        <f>Cronograma!E69</f>
        <v>0</v>
      </c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5"/>
      <c r="R68" s="455"/>
      <c r="S68" s="455"/>
      <c r="T68" s="455"/>
      <c r="U68" s="455"/>
      <c r="V68" s="455"/>
      <c r="W68" s="455"/>
      <c r="X68" s="455"/>
      <c r="Y68" s="455"/>
      <c r="Z68" s="455"/>
      <c r="AA68" s="455"/>
      <c r="AB68" s="455"/>
      <c r="AC68" s="445">
        <f>Cronograma!X69</f>
        <v>0</v>
      </c>
      <c r="AD68" s="446"/>
      <c r="AE68" s="448">
        <f>Cronograma!Y69</f>
        <v>0</v>
      </c>
      <c r="AF68" s="448"/>
      <c r="AG68" s="448"/>
      <c r="AH68" s="448"/>
      <c r="AI68" s="448"/>
      <c r="AJ68" s="448"/>
      <c r="AK68" s="447">
        <f>Cronograma!AH69</f>
        <v>0</v>
      </c>
      <c r="AL68" s="447"/>
      <c r="AM68" s="447"/>
      <c r="AN68" s="447"/>
      <c r="AO68" s="447"/>
      <c r="AP68" s="447"/>
      <c r="AQ68" s="447"/>
      <c r="AR68" s="447"/>
      <c r="AS68" s="475"/>
      <c r="AT68" s="475"/>
      <c r="AU68" s="475"/>
      <c r="AV68" s="475"/>
      <c r="AW68" s="475"/>
      <c r="AX68" s="475"/>
      <c r="AY68" s="475"/>
      <c r="AZ68" s="475"/>
      <c r="BA68" s="447">
        <f t="shared" si="2"/>
        <v>0</v>
      </c>
      <c r="BB68" s="465"/>
      <c r="BC68" s="465"/>
      <c r="BD68" s="465"/>
      <c r="BE68" s="465"/>
      <c r="BF68" s="465"/>
      <c r="BG68" s="465"/>
      <c r="BH68" s="465"/>
      <c r="BI68" s="447">
        <f t="shared" si="1"/>
        <v>0</v>
      </c>
      <c r="BJ68" s="465"/>
      <c r="BK68" s="465"/>
      <c r="BL68" s="465"/>
      <c r="BM68" s="465"/>
      <c r="BN68" s="465"/>
      <c r="BO68" s="465"/>
      <c r="BP68" s="471"/>
    </row>
    <row r="69" spans="2:68" s="158" customFormat="1" ht="14.25" customHeight="1" hidden="1">
      <c r="B69" s="472">
        <f>Cronograma!B70</f>
        <v>0</v>
      </c>
      <c r="C69" s="473"/>
      <c r="D69" s="474"/>
      <c r="E69" s="454">
        <f>Cronograma!E70</f>
        <v>0</v>
      </c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455"/>
      <c r="U69" s="455"/>
      <c r="V69" s="455"/>
      <c r="W69" s="455"/>
      <c r="X69" s="455"/>
      <c r="Y69" s="455"/>
      <c r="Z69" s="455"/>
      <c r="AA69" s="455"/>
      <c r="AB69" s="455"/>
      <c r="AC69" s="445">
        <f>Cronograma!X70</f>
        <v>0</v>
      </c>
      <c r="AD69" s="446"/>
      <c r="AE69" s="448">
        <f>Cronograma!Y70</f>
        <v>0</v>
      </c>
      <c r="AF69" s="448"/>
      <c r="AG69" s="448"/>
      <c r="AH69" s="448"/>
      <c r="AI69" s="448"/>
      <c r="AJ69" s="448"/>
      <c r="AK69" s="447">
        <f>Cronograma!AH70</f>
        <v>0</v>
      </c>
      <c r="AL69" s="447"/>
      <c r="AM69" s="447"/>
      <c r="AN69" s="447"/>
      <c r="AO69" s="447"/>
      <c r="AP69" s="447"/>
      <c r="AQ69" s="447"/>
      <c r="AR69" s="447"/>
      <c r="AS69" s="475"/>
      <c r="AT69" s="475"/>
      <c r="AU69" s="475"/>
      <c r="AV69" s="475"/>
      <c r="AW69" s="475"/>
      <c r="AX69" s="475"/>
      <c r="AY69" s="475"/>
      <c r="AZ69" s="475"/>
      <c r="BA69" s="447">
        <f t="shared" si="2"/>
        <v>0</v>
      </c>
      <c r="BB69" s="465"/>
      <c r="BC69" s="465"/>
      <c r="BD69" s="465"/>
      <c r="BE69" s="465"/>
      <c r="BF69" s="465"/>
      <c r="BG69" s="465"/>
      <c r="BH69" s="465"/>
      <c r="BI69" s="447">
        <f t="shared" si="1"/>
        <v>0</v>
      </c>
      <c r="BJ69" s="465"/>
      <c r="BK69" s="465"/>
      <c r="BL69" s="465"/>
      <c r="BM69" s="465"/>
      <c r="BN69" s="465"/>
      <c r="BO69" s="465"/>
      <c r="BP69" s="471"/>
    </row>
    <row r="70" spans="2:68" s="158" customFormat="1" ht="14.25" customHeight="1" hidden="1">
      <c r="B70" s="472">
        <f>Cronograma!B71</f>
        <v>0</v>
      </c>
      <c r="C70" s="473"/>
      <c r="D70" s="474"/>
      <c r="E70" s="454">
        <f>Cronograma!E71</f>
        <v>0</v>
      </c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455"/>
      <c r="U70" s="455"/>
      <c r="V70" s="455"/>
      <c r="W70" s="455"/>
      <c r="X70" s="455"/>
      <c r="Y70" s="455"/>
      <c r="Z70" s="455"/>
      <c r="AA70" s="455"/>
      <c r="AB70" s="455"/>
      <c r="AC70" s="445">
        <f>Cronograma!X71</f>
        <v>0</v>
      </c>
      <c r="AD70" s="446"/>
      <c r="AE70" s="448">
        <f>Cronograma!Y71</f>
        <v>0</v>
      </c>
      <c r="AF70" s="448"/>
      <c r="AG70" s="448"/>
      <c r="AH70" s="448"/>
      <c r="AI70" s="448"/>
      <c r="AJ70" s="448"/>
      <c r="AK70" s="447">
        <f>Cronograma!AH71</f>
        <v>0</v>
      </c>
      <c r="AL70" s="447"/>
      <c r="AM70" s="447"/>
      <c r="AN70" s="447"/>
      <c r="AO70" s="447"/>
      <c r="AP70" s="447"/>
      <c r="AQ70" s="447"/>
      <c r="AR70" s="447"/>
      <c r="AS70" s="475"/>
      <c r="AT70" s="475"/>
      <c r="AU70" s="475"/>
      <c r="AV70" s="475"/>
      <c r="AW70" s="475"/>
      <c r="AX70" s="475"/>
      <c r="AY70" s="475"/>
      <c r="AZ70" s="475"/>
      <c r="BA70" s="447">
        <f t="shared" si="2"/>
        <v>0</v>
      </c>
      <c r="BB70" s="465"/>
      <c r="BC70" s="465"/>
      <c r="BD70" s="465"/>
      <c r="BE70" s="465"/>
      <c r="BF70" s="465"/>
      <c r="BG70" s="465"/>
      <c r="BH70" s="465"/>
      <c r="BI70" s="447">
        <f t="shared" si="1"/>
        <v>0</v>
      </c>
      <c r="BJ70" s="465"/>
      <c r="BK70" s="465"/>
      <c r="BL70" s="465"/>
      <c r="BM70" s="465"/>
      <c r="BN70" s="465"/>
      <c r="BO70" s="465"/>
      <c r="BP70" s="471"/>
    </row>
    <row r="71" spans="2:68" s="158" customFormat="1" ht="14.25" customHeight="1" hidden="1">
      <c r="B71" s="472">
        <f>Cronograma!B72</f>
        <v>0</v>
      </c>
      <c r="C71" s="473"/>
      <c r="D71" s="474"/>
      <c r="E71" s="454">
        <f>Cronograma!E72</f>
        <v>0</v>
      </c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455"/>
      <c r="AA71" s="455"/>
      <c r="AB71" s="455"/>
      <c r="AC71" s="445">
        <f>Cronograma!X72</f>
        <v>0</v>
      </c>
      <c r="AD71" s="446"/>
      <c r="AE71" s="448">
        <f>Cronograma!Y72</f>
        <v>0</v>
      </c>
      <c r="AF71" s="448"/>
      <c r="AG71" s="448"/>
      <c r="AH71" s="448"/>
      <c r="AI71" s="448"/>
      <c r="AJ71" s="448"/>
      <c r="AK71" s="447">
        <f>Cronograma!AH72</f>
        <v>0</v>
      </c>
      <c r="AL71" s="447"/>
      <c r="AM71" s="447"/>
      <c r="AN71" s="447"/>
      <c r="AO71" s="447"/>
      <c r="AP71" s="447"/>
      <c r="AQ71" s="447"/>
      <c r="AR71" s="447"/>
      <c r="AS71" s="475"/>
      <c r="AT71" s="475"/>
      <c r="AU71" s="475"/>
      <c r="AV71" s="475"/>
      <c r="AW71" s="475"/>
      <c r="AX71" s="475"/>
      <c r="AY71" s="475"/>
      <c r="AZ71" s="475"/>
      <c r="BA71" s="447">
        <f t="shared" si="2"/>
        <v>0</v>
      </c>
      <c r="BB71" s="465"/>
      <c r="BC71" s="465"/>
      <c r="BD71" s="465"/>
      <c r="BE71" s="465"/>
      <c r="BF71" s="465"/>
      <c r="BG71" s="465"/>
      <c r="BH71" s="465"/>
      <c r="BI71" s="447">
        <f t="shared" si="1"/>
        <v>0</v>
      </c>
      <c r="BJ71" s="465"/>
      <c r="BK71" s="465"/>
      <c r="BL71" s="465"/>
      <c r="BM71" s="465"/>
      <c r="BN71" s="465"/>
      <c r="BO71" s="465"/>
      <c r="BP71" s="471"/>
    </row>
    <row r="72" spans="2:68" s="158" customFormat="1" ht="14.25" customHeight="1" hidden="1">
      <c r="B72" s="472">
        <f>Cronograma!B73</f>
        <v>0</v>
      </c>
      <c r="C72" s="473"/>
      <c r="D72" s="474"/>
      <c r="E72" s="454">
        <f>Cronograma!E73</f>
        <v>0</v>
      </c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455"/>
      <c r="AA72" s="455"/>
      <c r="AB72" s="455"/>
      <c r="AC72" s="445">
        <f>Cronograma!X73</f>
        <v>0</v>
      </c>
      <c r="AD72" s="446"/>
      <c r="AE72" s="448">
        <f>Cronograma!Y73</f>
        <v>0</v>
      </c>
      <c r="AF72" s="448"/>
      <c r="AG72" s="448"/>
      <c r="AH72" s="448"/>
      <c r="AI72" s="448"/>
      <c r="AJ72" s="448"/>
      <c r="AK72" s="447">
        <f>Cronograma!AH73</f>
        <v>0</v>
      </c>
      <c r="AL72" s="447"/>
      <c r="AM72" s="447"/>
      <c r="AN72" s="447"/>
      <c r="AO72" s="447"/>
      <c r="AP72" s="447"/>
      <c r="AQ72" s="447"/>
      <c r="AR72" s="447"/>
      <c r="AS72" s="475"/>
      <c r="AT72" s="475"/>
      <c r="AU72" s="475"/>
      <c r="AV72" s="475"/>
      <c r="AW72" s="475"/>
      <c r="AX72" s="475"/>
      <c r="AY72" s="475"/>
      <c r="AZ72" s="475"/>
      <c r="BA72" s="447">
        <f t="shared" si="2"/>
        <v>0</v>
      </c>
      <c r="BB72" s="465"/>
      <c r="BC72" s="465"/>
      <c r="BD72" s="465"/>
      <c r="BE72" s="465"/>
      <c r="BF72" s="465"/>
      <c r="BG72" s="465"/>
      <c r="BH72" s="465"/>
      <c r="BI72" s="447">
        <f t="shared" si="1"/>
        <v>0</v>
      </c>
      <c r="BJ72" s="465"/>
      <c r="BK72" s="465"/>
      <c r="BL72" s="465"/>
      <c r="BM72" s="465"/>
      <c r="BN72" s="465"/>
      <c r="BO72" s="465"/>
      <c r="BP72" s="471"/>
    </row>
    <row r="73" spans="2:68" s="158" customFormat="1" ht="14.25" customHeight="1" hidden="1">
      <c r="B73" s="472">
        <f>Cronograma!B74</f>
        <v>0</v>
      </c>
      <c r="C73" s="473"/>
      <c r="D73" s="474"/>
      <c r="E73" s="454">
        <f>Cronograma!E74</f>
        <v>0</v>
      </c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455"/>
      <c r="AA73" s="455"/>
      <c r="AB73" s="455"/>
      <c r="AC73" s="445">
        <f>Cronograma!X74</f>
        <v>0</v>
      </c>
      <c r="AD73" s="446"/>
      <c r="AE73" s="448">
        <f>Cronograma!Y74</f>
        <v>0</v>
      </c>
      <c r="AF73" s="448"/>
      <c r="AG73" s="448"/>
      <c r="AH73" s="448"/>
      <c r="AI73" s="448"/>
      <c r="AJ73" s="448"/>
      <c r="AK73" s="447">
        <f>Cronograma!AH74</f>
        <v>0</v>
      </c>
      <c r="AL73" s="447"/>
      <c r="AM73" s="447"/>
      <c r="AN73" s="447"/>
      <c r="AO73" s="447"/>
      <c r="AP73" s="447"/>
      <c r="AQ73" s="447"/>
      <c r="AR73" s="447"/>
      <c r="AS73" s="475"/>
      <c r="AT73" s="475"/>
      <c r="AU73" s="475"/>
      <c r="AV73" s="475"/>
      <c r="AW73" s="475"/>
      <c r="AX73" s="475"/>
      <c r="AY73" s="475"/>
      <c r="AZ73" s="475"/>
      <c r="BA73" s="447">
        <f t="shared" si="2"/>
        <v>0</v>
      </c>
      <c r="BB73" s="465"/>
      <c r="BC73" s="465"/>
      <c r="BD73" s="465"/>
      <c r="BE73" s="465"/>
      <c r="BF73" s="465"/>
      <c r="BG73" s="465"/>
      <c r="BH73" s="465"/>
      <c r="BI73" s="447">
        <f t="shared" si="1"/>
        <v>0</v>
      </c>
      <c r="BJ73" s="465"/>
      <c r="BK73" s="465"/>
      <c r="BL73" s="465"/>
      <c r="BM73" s="465"/>
      <c r="BN73" s="465"/>
      <c r="BO73" s="465"/>
      <c r="BP73" s="471"/>
    </row>
    <row r="74" spans="2:68" s="158" customFormat="1" ht="14.25" customHeight="1" hidden="1">
      <c r="B74" s="472">
        <f>Cronograma!B75</f>
        <v>0</v>
      </c>
      <c r="C74" s="473"/>
      <c r="D74" s="474"/>
      <c r="E74" s="454">
        <f>Cronograma!E75</f>
        <v>0</v>
      </c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45">
        <f>Cronograma!X75</f>
        <v>0</v>
      </c>
      <c r="AD74" s="446"/>
      <c r="AE74" s="448">
        <f>Cronograma!Y75</f>
        <v>0</v>
      </c>
      <c r="AF74" s="448"/>
      <c r="AG74" s="448"/>
      <c r="AH74" s="448"/>
      <c r="AI74" s="448"/>
      <c r="AJ74" s="448"/>
      <c r="AK74" s="447">
        <f>Cronograma!AH75</f>
        <v>0</v>
      </c>
      <c r="AL74" s="447"/>
      <c r="AM74" s="447"/>
      <c r="AN74" s="447"/>
      <c r="AO74" s="447"/>
      <c r="AP74" s="447"/>
      <c r="AQ74" s="447"/>
      <c r="AR74" s="447"/>
      <c r="AS74" s="475"/>
      <c r="AT74" s="475"/>
      <c r="AU74" s="475"/>
      <c r="AV74" s="475"/>
      <c r="AW74" s="475"/>
      <c r="AX74" s="475"/>
      <c r="AY74" s="475"/>
      <c r="AZ74" s="475"/>
      <c r="BA74" s="447">
        <f>AK74</f>
        <v>0</v>
      </c>
      <c r="BB74" s="465"/>
      <c r="BC74" s="465"/>
      <c r="BD74" s="465"/>
      <c r="BE74" s="465"/>
      <c r="BF74" s="465"/>
      <c r="BG74" s="465"/>
      <c r="BH74" s="465"/>
      <c r="BI74" s="447">
        <f t="shared" si="1"/>
        <v>0</v>
      </c>
      <c r="BJ74" s="465"/>
      <c r="BK74" s="465"/>
      <c r="BL74" s="465"/>
      <c r="BM74" s="465"/>
      <c r="BN74" s="465"/>
      <c r="BO74" s="465"/>
      <c r="BP74" s="471"/>
    </row>
    <row r="75" spans="2:68" s="158" customFormat="1" ht="14.25" customHeight="1" hidden="1">
      <c r="B75" s="472">
        <f>Cronograma!B76</f>
        <v>0</v>
      </c>
      <c r="C75" s="473"/>
      <c r="D75" s="474"/>
      <c r="E75" s="454">
        <f>Cronograma!E76</f>
        <v>0</v>
      </c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55"/>
      <c r="AA75" s="455"/>
      <c r="AB75" s="455"/>
      <c r="AC75" s="445">
        <f>Cronograma!X76</f>
        <v>0</v>
      </c>
      <c r="AD75" s="446"/>
      <c r="AE75" s="448">
        <f>Cronograma!Y76</f>
        <v>0</v>
      </c>
      <c r="AF75" s="448"/>
      <c r="AG75" s="448"/>
      <c r="AH75" s="448"/>
      <c r="AI75" s="448"/>
      <c r="AJ75" s="448"/>
      <c r="AK75" s="447">
        <f>Cronograma!AH76</f>
        <v>0</v>
      </c>
      <c r="AL75" s="447"/>
      <c r="AM75" s="447"/>
      <c r="AN75" s="447"/>
      <c r="AO75" s="447"/>
      <c r="AP75" s="447"/>
      <c r="AQ75" s="447"/>
      <c r="AR75" s="447"/>
      <c r="AS75" s="475"/>
      <c r="AT75" s="475"/>
      <c r="AU75" s="475"/>
      <c r="AV75" s="475"/>
      <c r="AW75" s="475"/>
      <c r="AX75" s="475"/>
      <c r="AY75" s="475"/>
      <c r="AZ75" s="475"/>
      <c r="BA75" s="447">
        <f>AK75</f>
        <v>0</v>
      </c>
      <c r="BB75" s="465"/>
      <c r="BC75" s="465"/>
      <c r="BD75" s="465"/>
      <c r="BE75" s="465"/>
      <c r="BF75" s="465"/>
      <c r="BG75" s="465"/>
      <c r="BH75" s="465"/>
      <c r="BI75" s="447">
        <f t="shared" si="1"/>
        <v>0</v>
      </c>
      <c r="BJ75" s="465"/>
      <c r="BK75" s="465"/>
      <c r="BL75" s="465"/>
      <c r="BM75" s="465"/>
      <c r="BN75" s="465"/>
      <c r="BO75" s="465"/>
      <c r="BP75" s="471"/>
    </row>
    <row r="76" spans="2:68" s="158" customFormat="1" ht="14.25" customHeight="1" hidden="1">
      <c r="B76" s="472">
        <f>Cronograma!B77</f>
        <v>0</v>
      </c>
      <c r="C76" s="473"/>
      <c r="D76" s="474"/>
      <c r="E76" s="454">
        <f>Cronograma!E77</f>
        <v>0</v>
      </c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455"/>
      <c r="AA76" s="455"/>
      <c r="AB76" s="455"/>
      <c r="AC76" s="445">
        <f>Cronograma!X77</f>
        <v>0</v>
      </c>
      <c r="AD76" s="446"/>
      <c r="AE76" s="448">
        <f>Cronograma!Y77</f>
        <v>0</v>
      </c>
      <c r="AF76" s="448"/>
      <c r="AG76" s="448"/>
      <c r="AH76" s="448"/>
      <c r="AI76" s="448"/>
      <c r="AJ76" s="448"/>
      <c r="AK76" s="447">
        <f>Cronograma!AH77</f>
        <v>0</v>
      </c>
      <c r="AL76" s="447"/>
      <c r="AM76" s="447"/>
      <c r="AN76" s="447"/>
      <c r="AO76" s="447"/>
      <c r="AP76" s="447"/>
      <c r="AQ76" s="447"/>
      <c r="AR76" s="447"/>
      <c r="AS76" s="475"/>
      <c r="AT76" s="475"/>
      <c r="AU76" s="475"/>
      <c r="AV76" s="475"/>
      <c r="AW76" s="475"/>
      <c r="AX76" s="475"/>
      <c r="AY76" s="475"/>
      <c r="AZ76" s="475"/>
      <c r="BA76" s="447">
        <f t="shared" si="2"/>
        <v>0</v>
      </c>
      <c r="BB76" s="465"/>
      <c r="BC76" s="465"/>
      <c r="BD76" s="465"/>
      <c r="BE76" s="465"/>
      <c r="BF76" s="465"/>
      <c r="BG76" s="465"/>
      <c r="BH76" s="465"/>
      <c r="BI76" s="447">
        <f t="shared" si="1"/>
        <v>0</v>
      </c>
      <c r="BJ76" s="465"/>
      <c r="BK76" s="465"/>
      <c r="BL76" s="465"/>
      <c r="BM76" s="465"/>
      <c r="BN76" s="465"/>
      <c r="BO76" s="465"/>
      <c r="BP76" s="471"/>
    </row>
    <row r="77" spans="2:68" s="158" customFormat="1" ht="14.25" customHeight="1" hidden="1">
      <c r="B77" s="472">
        <f>Cronograma!B78</f>
        <v>0</v>
      </c>
      <c r="C77" s="473"/>
      <c r="D77" s="474"/>
      <c r="E77" s="454">
        <f>Cronograma!E78</f>
        <v>0</v>
      </c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455"/>
      <c r="Z77" s="455"/>
      <c r="AA77" s="455"/>
      <c r="AB77" s="455"/>
      <c r="AC77" s="445">
        <f>Cronograma!X78</f>
        <v>0</v>
      </c>
      <c r="AD77" s="446"/>
      <c r="AE77" s="448">
        <f>Cronograma!Y78</f>
        <v>0</v>
      </c>
      <c r="AF77" s="448"/>
      <c r="AG77" s="448"/>
      <c r="AH77" s="448"/>
      <c r="AI77" s="448"/>
      <c r="AJ77" s="448"/>
      <c r="AK77" s="447">
        <f>Cronograma!AH78</f>
        <v>0</v>
      </c>
      <c r="AL77" s="447"/>
      <c r="AM77" s="447"/>
      <c r="AN77" s="447"/>
      <c r="AO77" s="447"/>
      <c r="AP77" s="447"/>
      <c r="AQ77" s="447"/>
      <c r="AR77" s="447"/>
      <c r="AS77" s="475"/>
      <c r="AT77" s="475"/>
      <c r="AU77" s="475"/>
      <c r="AV77" s="475"/>
      <c r="AW77" s="475"/>
      <c r="AX77" s="475"/>
      <c r="AY77" s="475"/>
      <c r="AZ77" s="475"/>
      <c r="BA77" s="447">
        <f t="shared" si="2"/>
        <v>0</v>
      </c>
      <c r="BB77" s="465"/>
      <c r="BC77" s="465"/>
      <c r="BD77" s="465"/>
      <c r="BE77" s="465"/>
      <c r="BF77" s="465"/>
      <c r="BG77" s="465"/>
      <c r="BH77" s="465"/>
      <c r="BI77" s="447">
        <f t="shared" si="1"/>
        <v>0</v>
      </c>
      <c r="BJ77" s="465"/>
      <c r="BK77" s="465"/>
      <c r="BL77" s="465"/>
      <c r="BM77" s="465"/>
      <c r="BN77" s="465"/>
      <c r="BO77" s="465"/>
      <c r="BP77" s="471"/>
    </row>
    <row r="78" spans="2:68" s="158" customFormat="1" ht="14.25" customHeight="1" hidden="1">
      <c r="B78" s="472">
        <f>Cronograma!B79</f>
        <v>0</v>
      </c>
      <c r="C78" s="473"/>
      <c r="D78" s="474"/>
      <c r="E78" s="454">
        <f>Cronograma!E79</f>
        <v>0</v>
      </c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5"/>
      <c r="AC78" s="445">
        <f>Cronograma!X79</f>
        <v>0</v>
      </c>
      <c r="AD78" s="446"/>
      <c r="AE78" s="448">
        <f>Cronograma!Y79</f>
        <v>0</v>
      </c>
      <c r="AF78" s="448"/>
      <c r="AG78" s="448"/>
      <c r="AH78" s="448"/>
      <c r="AI78" s="448"/>
      <c r="AJ78" s="448"/>
      <c r="AK78" s="447">
        <f>Cronograma!AH79</f>
        <v>0</v>
      </c>
      <c r="AL78" s="447"/>
      <c r="AM78" s="447"/>
      <c r="AN78" s="447"/>
      <c r="AO78" s="447"/>
      <c r="AP78" s="447"/>
      <c r="AQ78" s="447"/>
      <c r="AR78" s="447"/>
      <c r="AS78" s="475"/>
      <c r="AT78" s="475"/>
      <c r="AU78" s="475"/>
      <c r="AV78" s="475"/>
      <c r="AW78" s="475"/>
      <c r="AX78" s="475"/>
      <c r="AY78" s="475"/>
      <c r="AZ78" s="475"/>
      <c r="BA78" s="447">
        <f>AK78</f>
        <v>0</v>
      </c>
      <c r="BB78" s="465"/>
      <c r="BC78" s="465"/>
      <c r="BD78" s="465"/>
      <c r="BE78" s="465"/>
      <c r="BF78" s="465"/>
      <c r="BG78" s="465"/>
      <c r="BH78" s="465"/>
      <c r="BI78" s="447">
        <f>AS78</f>
        <v>0</v>
      </c>
      <c r="BJ78" s="465"/>
      <c r="BK78" s="465"/>
      <c r="BL78" s="465"/>
      <c r="BM78" s="465"/>
      <c r="BN78" s="465"/>
      <c r="BO78" s="465"/>
      <c r="BP78" s="471"/>
    </row>
    <row r="79" spans="2:68" s="158" customFormat="1" ht="14.25" customHeight="1" hidden="1" thickBot="1">
      <c r="B79" s="472">
        <f>Cronograma!B80</f>
        <v>0</v>
      </c>
      <c r="C79" s="473"/>
      <c r="D79" s="474"/>
      <c r="E79" s="454">
        <f>Cronograma!E80</f>
        <v>0</v>
      </c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5"/>
      <c r="W79" s="455"/>
      <c r="X79" s="455"/>
      <c r="Y79" s="455"/>
      <c r="Z79" s="455"/>
      <c r="AA79" s="455"/>
      <c r="AB79" s="455"/>
      <c r="AC79" s="445">
        <f>Cronograma!X80</f>
        <v>0</v>
      </c>
      <c r="AD79" s="446"/>
      <c r="AE79" s="448">
        <f>Cronograma!Y80</f>
        <v>0</v>
      </c>
      <c r="AF79" s="448"/>
      <c r="AG79" s="448"/>
      <c r="AH79" s="448"/>
      <c r="AI79" s="448"/>
      <c r="AJ79" s="448"/>
      <c r="AK79" s="447">
        <f>Cronograma!AH80</f>
        <v>0</v>
      </c>
      <c r="AL79" s="447"/>
      <c r="AM79" s="447"/>
      <c r="AN79" s="447"/>
      <c r="AO79" s="447"/>
      <c r="AP79" s="447"/>
      <c r="AQ79" s="447"/>
      <c r="AR79" s="447"/>
      <c r="AS79" s="475"/>
      <c r="AT79" s="475"/>
      <c r="AU79" s="475"/>
      <c r="AV79" s="475"/>
      <c r="AW79" s="475"/>
      <c r="AX79" s="475"/>
      <c r="AY79" s="475"/>
      <c r="AZ79" s="475"/>
      <c r="BA79" s="447">
        <f>AK79</f>
        <v>0</v>
      </c>
      <c r="BB79" s="465"/>
      <c r="BC79" s="465"/>
      <c r="BD79" s="465"/>
      <c r="BE79" s="465"/>
      <c r="BF79" s="465"/>
      <c r="BG79" s="465"/>
      <c r="BH79" s="465"/>
      <c r="BI79" s="447">
        <f>AS79</f>
        <v>0</v>
      </c>
      <c r="BJ79" s="465"/>
      <c r="BK79" s="465"/>
      <c r="BL79" s="465"/>
      <c r="BM79" s="465"/>
      <c r="BN79" s="465"/>
      <c r="BO79" s="465"/>
      <c r="BP79" s="471"/>
    </row>
    <row r="80" spans="2:68" s="187" customFormat="1" ht="18" customHeight="1" thickBot="1">
      <c r="B80" s="65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7"/>
      <c r="Y80" s="67"/>
      <c r="Z80" s="459" t="s">
        <v>21</v>
      </c>
      <c r="AA80" s="459"/>
      <c r="AB80" s="459"/>
      <c r="AC80" s="459"/>
      <c r="AD80" s="67"/>
      <c r="AE80" s="460">
        <f>SUM(AE12:AJ78)</f>
        <v>128837.51</v>
      </c>
      <c r="AF80" s="461"/>
      <c r="AG80" s="461"/>
      <c r="AH80" s="461"/>
      <c r="AI80" s="461"/>
      <c r="AJ80" s="462"/>
      <c r="AK80" s="490">
        <f>IF(AE80=0,0,(SUMPRODUCT(AK13:AK79,AE13:AE79))/AE80/100)</f>
        <v>0.3296791344073632</v>
      </c>
      <c r="AL80" s="491"/>
      <c r="AM80" s="491"/>
      <c r="AN80" s="491"/>
      <c r="AO80" s="491"/>
      <c r="AP80" s="491"/>
      <c r="AQ80" s="491"/>
      <c r="AR80" s="492"/>
      <c r="AS80" s="490">
        <f>IF(AE80=0,0,(SUMPRODUCT(AS13:AS79,AE13:AE79))/AE80/100)</f>
        <v>0.24808770851749617</v>
      </c>
      <c r="AT80" s="491"/>
      <c r="AU80" s="491"/>
      <c r="AV80" s="491"/>
      <c r="AW80" s="491"/>
      <c r="AX80" s="491"/>
      <c r="AY80" s="491"/>
      <c r="AZ80" s="492"/>
      <c r="BA80" s="490">
        <f>IF(AE80=0,0,(SUMPRODUCT(BA13:BA79,AE13:AE79))/AE80/100)</f>
        <v>0.3296791344073632</v>
      </c>
      <c r="BB80" s="491"/>
      <c r="BC80" s="491"/>
      <c r="BD80" s="491"/>
      <c r="BE80" s="491"/>
      <c r="BF80" s="491"/>
      <c r="BG80" s="491"/>
      <c r="BH80" s="492"/>
      <c r="BI80" s="490">
        <f>IF(AE80=0,0,(SUMPRODUCT(BI13:BI79,AE13:AE79))/AE80/100)</f>
        <v>0.24808770851749617</v>
      </c>
      <c r="BJ80" s="491"/>
      <c r="BK80" s="491"/>
      <c r="BL80" s="491"/>
      <c r="BM80" s="491"/>
      <c r="BN80" s="491"/>
      <c r="BO80" s="491"/>
      <c r="BP80" s="503"/>
    </row>
    <row r="81" spans="6:7" s="158" customFormat="1" ht="12.75" customHeight="1">
      <c r="F81" s="160"/>
      <c r="G81" s="161"/>
    </row>
    <row r="82" spans="2:68" s="158" customFormat="1" ht="12.75" customHeight="1">
      <c r="B82" s="176"/>
      <c r="C82" s="177"/>
      <c r="D82" s="177"/>
      <c r="E82" s="177"/>
      <c r="F82" s="188"/>
      <c r="G82" s="189"/>
      <c r="H82" s="177"/>
      <c r="I82" s="177"/>
      <c r="J82" s="177"/>
      <c r="K82" s="177"/>
      <c r="L82" s="177"/>
      <c r="M82" s="177"/>
      <c r="N82" s="190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91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90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9"/>
    </row>
    <row r="83" spans="2:68" s="158" customFormat="1" ht="12.75" customHeight="1">
      <c r="B83" s="180"/>
      <c r="C83" s="449" t="s">
        <v>129</v>
      </c>
      <c r="D83" s="450"/>
      <c r="E83" s="450"/>
      <c r="F83" s="450"/>
      <c r="G83" s="450"/>
      <c r="H83" s="450"/>
      <c r="I83" s="450"/>
      <c r="J83" s="450"/>
      <c r="K83" s="450"/>
      <c r="L83" s="450"/>
      <c r="M83" s="450"/>
      <c r="N83" s="192"/>
      <c r="O83" s="64"/>
      <c r="P83" s="576" t="s">
        <v>130</v>
      </c>
      <c r="Q83" s="568"/>
      <c r="R83" s="568"/>
      <c r="S83" s="568"/>
      <c r="T83" s="568"/>
      <c r="U83" s="568"/>
      <c r="V83" s="568"/>
      <c r="W83" s="568"/>
      <c r="X83" s="568"/>
      <c r="Y83" s="568"/>
      <c r="Z83" s="568"/>
      <c r="AA83" s="568"/>
      <c r="AB83" s="568"/>
      <c r="AC83" s="568"/>
      <c r="AD83" s="568"/>
      <c r="AE83" s="568"/>
      <c r="AF83" s="193"/>
      <c r="AG83" s="194"/>
      <c r="AH83" s="568" t="str">
        <f>QCI!V78</f>
        <v>Angelo Marcos Vigilato</v>
      </c>
      <c r="AI83" s="568"/>
      <c r="AJ83" s="568"/>
      <c r="AK83" s="568"/>
      <c r="AL83" s="568"/>
      <c r="AM83" s="568"/>
      <c r="AN83" s="568"/>
      <c r="AO83" s="568"/>
      <c r="AP83" s="568"/>
      <c r="AQ83" s="568"/>
      <c r="AR83" s="568"/>
      <c r="AS83" s="568"/>
      <c r="AT83" s="568"/>
      <c r="AU83" s="568"/>
      <c r="AV83" s="568"/>
      <c r="AW83" s="568"/>
      <c r="AX83" s="195"/>
      <c r="AY83" s="193"/>
      <c r="AZ83" s="568"/>
      <c r="BA83" s="577"/>
      <c r="BB83" s="577"/>
      <c r="BC83" s="577"/>
      <c r="BD83" s="577"/>
      <c r="BE83" s="577"/>
      <c r="BF83" s="577"/>
      <c r="BG83" s="577"/>
      <c r="BH83" s="577"/>
      <c r="BI83" s="577"/>
      <c r="BJ83" s="577"/>
      <c r="BK83" s="577"/>
      <c r="BL83" s="577"/>
      <c r="BM83" s="577"/>
      <c r="BN83" s="577"/>
      <c r="BO83" s="577"/>
      <c r="BP83" s="196"/>
    </row>
    <row r="84" spans="2:68" s="158" customFormat="1" ht="12.75" customHeight="1">
      <c r="B84" s="180"/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195"/>
      <c r="O84" s="64"/>
      <c r="P84" s="569"/>
      <c r="Q84" s="569"/>
      <c r="R84" s="569"/>
      <c r="S84" s="569"/>
      <c r="T84" s="569"/>
      <c r="U84" s="569"/>
      <c r="V84" s="569"/>
      <c r="W84" s="569"/>
      <c r="X84" s="569"/>
      <c r="Y84" s="569"/>
      <c r="Z84" s="569"/>
      <c r="AA84" s="569"/>
      <c r="AB84" s="569"/>
      <c r="AC84" s="569"/>
      <c r="AD84" s="569"/>
      <c r="AE84" s="569"/>
      <c r="AF84" s="193"/>
      <c r="AG84" s="194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69"/>
      <c r="AU84" s="569"/>
      <c r="AV84" s="569"/>
      <c r="AW84" s="569"/>
      <c r="AX84" s="195"/>
      <c r="AY84" s="193"/>
      <c r="AZ84" s="569"/>
      <c r="BA84" s="569"/>
      <c r="BB84" s="569"/>
      <c r="BC84" s="569"/>
      <c r="BD84" s="569"/>
      <c r="BE84" s="569"/>
      <c r="BF84" s="569"/>
      <c r="BG84" s="569"/>
      <c r="BH84" s="569"/>
      <c r="BI84" s="569"/>
      <c r="BJ84" s="569"/>
      <c r="BK84" s="569"/>
      <c r="BL84" s="569"/>
      <c r="BM84" s="569"/>
      <c r="BN84" s="569"/>
      <c r="BO84" s="569"/>
      <c r="BP84" s="196"/>
    </row>
    <row r="85" spans="2:68" s="158" customFormat="1" ht="12.75" customHeight="1">
      <c r="B85" s="456" t="s">
        <v>22</v>
      </c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8"/>
      <c r="O85" s="554" t="s">
        <v>131</v>
      </c>
      <c r="P85" s="554"/>
      <c r="Q85" s="554"/>
      <c r="R85" s="554"/>
      <c r="S85" s="554"/>
      <c r="T85" s="554"/>
      <c r="U85" s="554"/>
      <c r="V85" s="554"/>
      <c r="W85" s="554"/>
      <c r="X85" s="554"/>
      <c r="Y85" s="554"/>
      <c r="Z85" s="554"/>
      <c r="AA85" s="554"/>
      <c r="AB85" s="554"/>
      <c r="AC85" s="554"/>
      <c r="AD85" s="554"/>
      <c r="AE85" s="554"/>
      <c r="AF85" s="554"/>
      <c r="AG85" s="570" t="s">
        <v>116</v>
      </c>
      <c r="AH85" s="554"/>
      <c r="AI85" s="554"/>
      <c r="AJ85" s="554"/>
      <c r="AK85" s="554"/>
      <c r="AL85" s="554"/>
      <c r="AM85" s="554"/>
      <c r="AN85" s="554"/>
      <c r="AO85" s="554"/>
      <c r="AP85" s="554"/>
      <c r="AQ85" s="554"/>
      <c r="AR85" s="554"/>
      <c r="AS85" s="554"/>
      <c r="AT85" s="554"/>
      <c r="AU85" s="554"/>
      <c r="AV85" s="554"/>
      <c r="AW85" s="554"/>
      <c r="AX85" s="571"/>
      <c r="AY85" s="554" t="s">
        <v>23</v>
      </c>
      <c r="AZ85" s="554"/>
      <c r="BA85" s="554"/>
      <c r="BB85" s="554"/>
      <c r="BC85" s="554"/>
      <c r="BD85" s="554"/>
      <c r="BE85" s="554"/>
      <c r="BF85" s="554"/>
      <c r="BG85" s="554"/>
      <c r="BH85" s="554"/>
      <c r="BI85" s="554"/>
      <c r="BJ85" s="554"/>
      <c r="BK85" s="554"/>
      <c r="BL85" s="554"/>
      <c r="BM85" s="554"/>
      <c r="BN85" s="554"/>
      <c r="BO85" s="554"/>
      <c r="BP85" s="572"/>
    </row>
    <row r="86" spans="1:68" ht="12.75">
      <c r="A86" s="158"/>
      <c r="B86" s="158"/>
      <c r="C86" s="159"/>
      <c r="D86" s="158"/>
      <c r="E86" s="158"/>
      <c r="F86" s="160"/>
      <c r="G86" s="161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9"/>
    </row>
    <row r="87" spans="1:68" ht="20.25">
      <c r="A87" s="158"/>
      <c r="B87" s="463" t="s">
        <v>13</v>
      </c>
      <c r="C87" s="464"/>
      <c r="D87" s="464"/>
      <c r="E87" s="464"/>
      <c r="F87" s="464"/>
      <c r="G87" s="464"/>
      <c r="H87" s="464"/>
      <c r="I87" s="464"/>
      <c r="J87" s="464"/>
      <c r="K87" s="464"/>
      <c r="L87" s="464"/>
      <c r="M87" s="464"/>
      <c r="N87" s="464"/>
      <c r="O87" s="464"/>
      <c r="P87" s="464"/>
      <c r="Q87" s="464"/>
      <c r="R87" s="464"/>
      <c r="S87" s="464"/>
      <c r="T87" s="464"/>
      <c r="U87" s="464"/>
      <c r="V87" s="464"/>
      <c r="W87" s="464"/>
      <c r="X87" s="464"/>
      <c r="Y87" s="464"/>
      <c r="Z87" s="464"/>
      <c r="AA87" s="464"/>
      <c r="AB87" s="464"/>
      <c r="AC87" s="464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</row>
    <row r="88" spans="1:68" ht="19.5" customHeight="1">
      <c r="A88" s="158"/>
      <c r="B88" s="198"/>
      <c r="C88" s="199"/>
      <c r="D88" s="200"/>
      <c r="E88" s="201"/>
      <c r="F88" s="202"/>
      <c r="G88" s="193"/>
      <c r="H88" s="203"/>
      <c r="I88" s="204"/>
      <c r="J88" s="205"/>
      <c r="K88" s="206"/>
      <c r="L88" s="206"/>
      <c r="M88" s="207"/>
      <c r="N88" s="207"/>
      <c r="O88" s="207"/>
      <c r="P88" s="207"/>
      <c r="Q88" s="207"/>
      <c r="R88" s="208"/>
      <c r="S88" s="208"/>
      <c r="T88" s="64"/>
      <c r="U88" s="64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</row>
    <row r="89" spans="1:68" ht="16.5" customHeight="1">
      <c r="A89" s="158"/>
      <c r="B89" s="477" t="s">
        <v>56</v>
      </c>
      <c r="C89" s="478"/>
      <c r="D89" s="559"/>
      <c r="E89" s="559"/>
      <c r="F89" s="559"/>
      <c r="G89" s="559"/>
      <c r="H89" s="559"/>
      <c r="I89" s="559"/>
      <c r="J89" s="559"/>
      <c r="K89" s="559"/>
      <c r="L89" s="478" t="str">
        <f aca="true" t="shared" si="5" ref="L89:L94">L4</f>
        <v>MTUR - TURISMO SOCIAL</v>
      </c>
      <c r="M89" s="559"/>
      <c r="N89" s="559"/>
      <c r="O89" s="559"/>
      <c r="P89" s="559"/>
      <c r="Q89" s="559"/>
      <c r="R89" s="559"/>
      <c r="S89" s="559"/>
      <c r="T89" s="559"/>
      <c r="U89" s="559"/>
      <c r="V89" s="559"/>
      <c r="W89" s="559"/>
      <c r="X89" s="559"/>
      <c r="Y89" s="559"/>
      <c r="Z89" s="559"/>
      <c r="AA89" s="559"/>
      <c r="AB89" s="559"/>
      <c r="AC89" s="559"/>
      <c r="AD89" s="560"/>
      <c r="AE89" s="538" t="s">
        <v>49</v>
      </c>
      <c r="AF89" s="539"/>
      <c r="AG89" s="539"/>
      <c r="AH89" s="539"/>
      <c r="AI89" s="539"/>
      <c r="AJ89" s="539"/>
      <c r="AK89" s="539"/>
      <c r="AL89" s="539"/>
      <c r="AM89" s="539"/>
      <c r="AN89" s="539"/>
      <c r="AO89" s="539"/>
      <c r="AP89" s="539"/>
      <c r="AQ89" s="539"/>
      <c r="AR89" s="539"/>
      <c r="AS89" s="539"/>
      <c r="AT89" s="388">
        <v>104663.96</v>
      </c>
      <c r="AU89" s="389"/>
      <c r="AV89" s="389"/>
      <c r="AW89" s="389"/>
      <c r="AX89" s="389"/>
      <c r="AY89" s="389"/>
      <c r="AZ89" s="390"/>
      <c r="BA89" s="176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9"/>
    </row>
    <row r="90" spans="1:68" ht="12.75">
      <c r="A90" s="158"/>
      <c r="B90" s="452" t="s">
        <v>57</v>
      </c>
      <c r="C90" s="453"/>
      <c r="D90" s="544"/>
      <c r="E90" s="544"/>
      <c r="F90" s="544"/>
      <c r="G90" s="544"/>
      <c r="H90" s="544"/>
      <c r="I90" s="544"/>
      <c r="J90" s="544"/>
      <c r="K90" s="544"/>
      <c r="L90" s="453" t="str">
        <f t="shared" si="5"/>
        <v>CALÇAMENTO DE RUAS</v>
      </c>
      <c r="M90" s="540"/>
      <c r="N90" s="540"/>
      <c r="O90" s="540"/>
      <c r="P90" s="540"/>
      <c r="Q90" s="540"/>
      <c r="R90" s="540"/>
      <c r="S90" s="540"/>
      <c r="T90" s="540"/>
      <c r="U90" s="540"/>
      <c r="V90" s="540"/>
      <c r="W90" s="540"/>
      <c r="X90" s="540"/>
      <c r="Y90" s="540"/>
      <c r="Z90" s="540"/>
      <c r="AA90" s="540"/>
      <c r="AB90" s="540"/>
      <c r="AC90" s="540"/>
      <c r="AD90" s="541"/>
      <c r="AE90" s="180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466" t="s">
        <v>3</v>
      </c>
      <c r="BB90" s="467"/>
      <c r="BC90" s="467"/>
      <c r="BD90" s="467"/>
      <c r="BE90" s="467"/>
      <c r="BF90" s="297" t="str">
        <f>BF5</f>
        <v>0266843-02/2008</v>
      </c>
      <c r="BG90" s="535"/>
      <c r="BH90" s="535"/>
      <c r="BI90" s="535"/>
      <c r="BJ90" s="535"/>
      <c r="BK90" s="535"/>
      <c r="BL90" s="535"/>
      <c r="BM90" s="535"/>
      <c r="BN90" s="535"/>
      <c r="BO90" s="535"/>
      <c r="BP90" s="299"/>
    </row>
    <row r="91" spans="1:68" ht="12.75">
      <c r="A91" s="158"/>
      <c r="B91" s="452" t="s">
        <v>0</v>
      </c>
      <c r="C91" s="453"/>
      <c r="D91" s="453"/>
      <c r="E91" s="453"/>
      <c r="F91" s="453"/>
      <c r="G91" s="453"/>
      <c r="H91" s="453"/>
      <c r="I91" s="453"/>
      <c r="J91" s="453"/>
      <c r="K91" s="453"/>
      <c r="L91" s="453" t="str">
        <f t="shared" si="5"/>
        <v>PREFEITURA MUNICIPAL DE JAPIRA</v>
      </c>
      <c r="M91" s="540"/>
      <c r="N91" s="540"/>
      <c r="O91" s="540"/>
      <c r="P91" s="540"/>
      <c r="Q91" s="540"/>
      <c r="R91" s="540"/>
      <c r="S91" s="540"/>
      <c r="T91" s="540"/>
      <c r="U91" s="540"/>
      <c r="V91" s="540"/>
      <c r="W91" s="540"/>
      <c r="X91" s="540"/>
      <c r="Y91" s="540"/>
      <c r="Z91" s="540"/>
      <c r="AA91" s="540"/>
      <c r="AB91" s="540"/>
      <c r="AC91" s="540"/>
      <c r="AD91" s="541"/>
      <c r="AE91" s="466" t="s">
        <v>50</v>
      </c>
      <c r="AF91" s="532"/>
      <c r="AG91" s="532"/>
      <c r="AH91" s="532"/>
      <c r="AI91" s="532"/>
      <c r="AJ91" s="532"/>
      <c r="AK91" s="532"/>
      <c r="AL91" s="532"/>
      <c r="AM91" s="532"/>
      <c r="AN91" s="532"/>
      <c r="AO91" s="532"/>
      <c r="AP91" s="532"/>
      <c r="AQ91" s="532"/>
      <c r="AR91" s="532"/>
      <c r="AS91" s="532"/>
      <c r="AT91" s="425">
        <v>100000</v>
      </c>
      <c r="AU91" s="426"/>
      <c r="AV91" s="426"/>
      <c r="AW91" s="426"/>
      <c r="AX91" s="426"/>
      <c r="AY91" s="426"/>
      <c r="AZ91" s="427"/>
      <c r="BA91" s="180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182"/>
    </row>
    <row r="92" spans="1:68" ht="12.75">
      <c r="A92" s="158"/>
      <c r="B92" s="452" t="s">
        <v>58</v>
      </c>
      <c r="C92" s="453"/>
      <c r="D92" s="453"/>
      <c r="E92" s="453"/>
      <c r="F92" s="453"/>
      <c r="G92" s="453"/>
      <c r="H92" s="453"/>
      <c r="I92" s="453"/>
      <c r="J92" s="453"/>
      <c r="K92" s="453"/>
      <c r="L92" s="453" t="str">
        <f t="shared" si="5"/>
        <v>JAPIRA PR</v>
      </c>
      <c r="M92" s="540"/>
      <c r="N92" s="540"/>
      <c r="O92" s="540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0"/>
      <c r="AA92" s="540"/>
      <c r="AB92" s="540"/>
      <c r="AC92" s="540"/>
      <c r="AD92" s="541"/>
      <c r="AE92" s="180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466" t="s">
        <v>52</v>
      </c>
      <c r="BB92" s="467"/>
      <c r="BC92" s="467"/>
      <c r="BD92" s="467"/>
      <c r="BE92" s="536">
        <f>BE7</f>
        <v>39951</v>
      </c>
      <c r="BF92" s="537"/>
      <c r="BG92" s="537"/>
      <c r="BH92" s="537"/>
      <c r="BI92" s="537"/>
      <c r="BJ92" s="183" t="s">
        <v>30</v>
      </c>
      <c r="BK92" s="536">
        <f>BK7</f>
        <v>39958</v>
      </c>
      <c r="BL92" s="536"/>
      <c r="BM92" s="536"/>
      <c r="BN92" s="536"/>
      <c r="BO92" s="536"/>
      <c r="BP92" s="182"/>
    </row>
    <row r="93" spans="1:68" ht="12.75">
      <c r="A93" s="158"/>
      <c r="B93" s="452" t="s">
        <v>59</v>
      </c>
      <c r="C93" s="453"/>
      <c r="D93" s="453"/>
      <c r="E93" s="453"/>
      <c r="F93" s="453"/>
      <c r="G93" s="453"/>
      <c r="H93" s="453"/>
      <c r="I93" s="453"/>
      <c r="J93" s="453"/>
      <c r="K93" s="453"/>
      <c r="L93" s="453" t="str">
        <f t="shared" si="5"/>
        <v>Fama Engenharia S/S Ltada</v>
      </c>
      <c r="M93" s="540"/>
      <c r="N93" s="540"/>
      <c r="O93" s="540"/>
      <c r="P93" s="540"/>
      <c r="Q93" s="540"/>
      <c r="R93" s="540"/>
      <c r="S93" s="540"/>
      <c r="T93" s="540"/>
      <c r="U93" s="540"/>
      <c r="V93" s="540"/>
      <c r="W93" s="540"/>
      <c r="X93" s="540"/>
      <c r="Y93" s="540"/>
      <c r="Z93" s="540"/>
      <c r="AA93" s="540"/>
      <c r="AB93" s="540"/>
      <c r="AC93" s="540"/>
      <c r="AD93" s="541"/>
      <c r="AE93" s="466" t="s">
        <v>55</v>
      </c>
      <c r="AF93" s="546"/>
      <c r="AG93" s="546"/>
      <c r="AH93" s="546"/>
      <c r="AI93" s="546"/>
      <c r="AJ93" s="546"/>
      <c r="AK93" s="546"/>
      <c r="AL93" s="546"/>
      <c r="AM93" s="546"/>
      <c r="AN93" s="546"/>
      <c r="AO93" s="545" t="s">
        <v>29</v>
      </c>
      <c r="AP93" s="546"/>
      <c r="AQ93" s="546"/>
      <c r="AR93" s="546"/>
      <c r="AS93" s="546"/>
      <c r="AT93" s="425">
        <f>AT8</f>
        <v>4653.96</v>
      </c>
      <c r="AU93" s="426"/>
      <c r="AV93" s="426"/>
      <c r="AW93" s="426"/>
      <c r="AX93" s="426"/>
      <c r="AY93" s="426"/>
      <c r="AZ93" s="427"/>
      <c r="BA93" s="180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182"/>
    </row>
    <row r="94" spans="1:68" s="162" customFormat="1" ht="16.5" customHeight="1">
      <c r="A94" s="187"/>
      <c r="B94" s="483" t="s">
        <v>60</v>
      </c>
      <c r="C94" s="484"/>
      <c r="D94" s="484"/>
      <c r="E94" s="484"/>
      <c r="F94" s="484"/>
      <c r="G94" s="484"/>
      <c r="H94" s="484"/>
      <c r="I94" s="484"/>
      <c r="J94" s="484"/>
      <c r="K94" s="484"/>
      <c r="L94" s="484" t="str">
        <f t="shared" si="5"/>
        <v>ALVARO GROTTI JUNIOR</v>
      </c>
      <c r="M94" s="542"/>
      <c r="N94" s="542"/>
      <c r="O94" s="542"/>
      <c r="P94" s="542"/>
      <c r="Q94" s="542"/>
      <c r="R94" s="542"/>
      <c r="S94" s="542"/>
      <c r="T94" s="542"/>
      <c r="U94" s="542"/>
      <c r="V94" s="542"/>
      <c r="W94" s="542"/>
      <c r="X94" s="542"/>
      <c r="Y94" s="542"/>
      <c r="Z94" s="542"/>
      <c r="AA94" s="542"/>
      <c r="AB94" s="542"/>
      <c r="AC94" s="542"/>
      <c r="AD94" s="543"/>
      <c r="AE94" s="209"/>
      <c r="AF94" s="185"/>
      <c r="AG94" s="185"/>
      <c r="AH94" s="185"/>
      <c r="AI94" s="185"/>
      <c r="AJ94" s="185"/>
      <c r="AK94" s="185"/>
      <c r="AL94" s="185"/>
      <c r="AM94" s="185"/>
      <c r="AN94" s="185"/>
      <c r="AO94" s="501" t="s">
        <v>28</v>
      </c>
      <c r="AP94" s="502"/>
      <c r="AQ94" s="502"/>
      <c r="AR94" s="502"/>
      <c r="AS94" s="502"/>
      <c r="AT94" s="411">
        <f>AT9</f>
        <v>0</v>
      </c>
      <c r="AU94" s="412"/>
      <c r="AV94" s="412"/>
      <c r="AW94" s="412"/>
      <c r="AX94" s="412"/>
      <c r="AY94" s="412"/>
      <c r="AZ94" s="413"/>
      <c r="BA94" s="209"/>
      <c r="BB94" s="185"/>
      <c r="BC94" s="228" t="s">
        <v>140</v>
      </c>
      <c r="BD94" s="228"/>
      <c r="BE94" s="228"/>
      <c r="BF94" s="228"/>
      <c r="BG94" s="228"/>
      <c r="BH94" s="228"/>
      <c r="BI94" s="228"/>
      <c r="BJ94" s="228"/>
      <c r="BK94" s="175"/>
      <c r="BL94" s="185"/>
      <c r="BM94" s="185"/>
      <c r="BN94" s="185"/>
      <c r="BO94" s="185"/>
      <c r="BP94" s="210"/>
    </row>
    <row r="95" spans="1:68" ht="21" customHeight="1" thickBot="1">
      <c r="A95" s="158"/>
      <c r="B95" s="573" t="s">
        <v>24</v>
      </c>
      <c r="C95" s="558"/>
      <c r="D95" s="558"/>
      <c r="E95" s="558"/>
      <c r="F95" s="558"/>
      <c r="G95" s="558"/>
      <c r="H95" s="558"/>
      <c r="I95" s="558"/>
      <c r="J95" s="558"/>
      <c r="K95" s="558"/>
      <c r="L95" s="558"/>
      <c r="M95" s="558"/>
      <c r="N95" s="558"/>
      <c r="O95" s="558"/>
      <c r="P95" s="558"/>
      <c r="Q95" s="558"/>
      <c r="R95" s="558"/>
      <c r="S95" s="558"/>
      <c r="T95" s="558"/>
      <c r="U95" s="558"/>
      <c r="V95" s="558"/>
      <c r="W95" s="558"/>
      <c r="X95" s="558"/>
      <c r="Y95" s="558"/>
      <c r="Z95" s="558"/>
      <c r="AA95" s="558"/>
      <c r="AB95" s="558"/>
      <c r="AC95" s="558"/>
      <c r="AD95" s="558"/>
      <c r="AE95" s="574"/>
      <c r="AF95" s="574"/>
      <c r="AG95" s="574"/>
      <c r="AH95" s="574"/>
      <c r="AI95" s="574"/>
      <c r="AJ95" s="574"/>
      <c r="AK95" s="574"/>
      <c r="AL95" s="574"/>
      <c r="AM95" s="574"/>
      <c r="AN95" s="574"/>
      <c r="AO95" s="574"/>
      <c r="AP95" s="574"/>
      <c r="AQ95" s="574"/>
      <c r="AR95" s="574"/>
      <c r="AS95" s="574"/>
      <c r="AT95" s="574"/>
      <c r="AU95" s="574"/>
      <c r="AV95" s="574"/>
      <c r="AW95" s="558"/>
      <c r="AX95" s="574"/>
      <c r="AY95" s="574"/>
      <c r="AZ95" s="574"/>
      <c r="BA95" s="574"/>
      <c r="BB95" s="574"/>
      <c r="BC95" s="574"/>
      <c r="BD95" s="574"/>
      <c r="BE95" s="574"/>
      <c r="BF95" s="574"/>
      <c r="BG95" s="574"/>
      <c r="BH95" s="574"/>
      <c r="BI95" s="574"/>
      <c r="BJ95" s="574"/>
      <c r="BK95" s="574"/>
      <c r="BL95" s="574"/>
      <c r="BM95" s="574"/>
      <c r="BN95" s="574"/>
      <c r="BO95" s="574"/>
      <c r="BP95" s="574"/>
    </row>
    <row r="96" spans="1:68" ht="12.75" customHeight="1">
      <c r="A96" s="158"/>
      <c r="B96" s="547" t="s">
        <v>1</v>
      </c>
      <c r="C96" s="514"/>
      <c r="D96" s="515"/>
      <c r="E96" s="488" t="s">
        <v>18</v>
      </c>
      <c r="F96" s="550"/>
      <c r="G96" s="550"/>
      <c r="H96" s="550"/>
      <c r="I96" s="550"/>
      <c r="J96" s="489"/>
      <c r="K96" s="493" t="s">
        <v>25</v>
      </c>
      <c r="L96" s="494"/>
      <c r="M96" s="494"/>
      <c r="N96" s="494"/>
      <c r="O96" s="494"/>
      <c r="P96" s="494"/>
      <c r="Q96" s="494"/>
      <c r="R96" s="494"/>
      <c r="S96" s="494"/>
      <c r="T96" s="494"/>
      <c r="U96" s="494"/>
      <c r="V96" s="494"/>
      <c r="W96" s="494"/>
      <c r="X96" s="494"/>
      <c r="Y96" s="494"/>
      <c r="Z96" s="494"/>
      <c r="AA96" s="494"/>
      <c r="AB96" s="494"/>
      <c r="AC96" s="494"/>
      <c r="AD96" s="494"/>
      <c r="AE96" s="494"/>
      <c r="AF96" s="494"/>
      <c r="AG96" s="494"/>
      <c r="AH96" s="494"/>
      <c r="AI96" s="494"/>
      <c r="AJ96" s="494"/>
      <c r="AK96" s="494"/>
      <c r="AL96" s="494"/>
      <c r="AM96" s="495"/>
      <c r="AN96" s="493" t="s">
        <v>26</v>
      </c>
      <c r="AO96" s="494"/>
      <c r="AP96" s="494"/>
      <c r="AQ96" s="494"/>
      <c r="AR96" s="494"/>
      <c r="AS96" s="494"/>
      <c r="AT96" s="494"/>
      <c r="AU96" s="494"/>
      <c r="AV96" s="494"/>
      <c r="AW96" s="494"/>
      <c r="AX96" s="494"/>
      <c r="AY96" s="494"/>
      <c r="AZ96" s="494"/>
      <c r="BA96" s="494"/>
      <c r="BB96" s="494"/>
      <c r="BC96" s="494"/>
      <c r="BD96" s="494"/>
      <c r="BE96" s="494"/>
      <c r="BF96" s="494"/>
      <c r="BG96" s="494"/>
      <c r="BH96" s="494"/>
      <c r="BI96" s="494"/>
      <c r="BJ96" s="494"/>
      <c r="BK96" s="494"/>
      <c r="BL96" s="494"/>
      <c r="BM96" s="494"/>
      <c r="BN96" s="494"/>
      <c r="BO96" s="494"/>
      <c r="BP96" s="534"/>
    </row>
    <row r="97" spans="1:68" ht="12.75" customHeight="1">
      <c r="A97" s="158"/>
      <c r="B97" s="548"/>
      <c r="C97" s="517"/>
      <c r="D97" s="518"/>
      <c r="E97" s="486" t="s">
        <v>16</v>
      </c>
      <c r="F97" s="549"/>
      <c r="G97" s="549"/>
      <c r="H97" s="549"/>
      <c r="I97" s="549"/>
      <c r="J97" s="487"/>
      <c r="K97" s="468" t="s">
        <v>102</v>
      </c>
      <c r="L97" s="469"/>
      <c r="M97" s="469"/>
      <c r="N97" s="469"/>
      <c r="O97" s="469"/>
      <c r="P97" s="469"/>
      <c r="Q97" s="470"/>
      <c r="R97" s="468" t="s">
        <v>103</v>
      </c>
      <c r="S97" s="469"/>
      <c r="T97" s="469"/>
      <c r="U97" s="469"/>
      <c r="V97" s="469"/>
      <c r="W97" s="469"/>
      <c r="X97" s="470"/>
      <c r="Y97" s="468" t="s">
        <v>104</v>
      </c>
      <c r="Z97" s="469"/>
      <c r="AA97" s="469"/>
      <c r="AB97" s="469"/>
      <c r="AC97" s="469"/>
      <c r="AD97" s="469"/>
      <c r="AE97" s="470"/>
      <c r="AF97" s="468" t="s">
        <v>21</v>
      </c>
      <c r="AG97" s="469"/>
      <c r="AH97" s="469"/>
      <c r="AI97" s="469"/>
      <c r="AJ97" s="469"/>
      <c r="AK97" s="469"/>
      <c r="AL97" s="469"/>
      <c r="AM97" s="470"/>
      <c r="AN97" s="468" t="s">
        <v>102</v>
      </c>
      <c r="AO97" s="469"/>
      <c r="AP97" s="469"/>
      <c r="AQ97" s="469"/>
      <c r="AR97" s="469"/>
      <c r="AS97" s="469"/>
      <c r="AT97" s="470"/>
      <c r="AU97" s="468" t="s">
        <v>103</v>
      </c>
      <c r="AV97" s="469"/>
      <c r="AW97" s="469"/>
      <c r="AX97" s="469"/>
      <c r="AY97" s="469"/>
      <c r="AZ97" s="469"/>
      <c r="BA97" s="470"/>
      <c r="BB97" s="468" t="s">
        <v>104</v>
      </c>
      <c r="BC97" s="469"/>
      <c r="BD97" s="469"/>
      <c r="BE97" s="469"/>
      <c r="BF97" s="469"/>
      <c r="BG97" s="469"/>
      <c r="BH97" s="470"/>
      <c r="BI97" s="468" t="s">
        <v>21</v>
      </c>
      <c r="BJ97" s="499"/>
      <c r="BK97" s="499"/>
      <c r="BL97" s="499"/>
      <c r="BM97" s="499"/>
      <c r="BN97" s="499"/>
      <c r="BO97" s="499"/>
      <c r="BP97" s="500"/>
    </row>
    <row r="98" spans="1:68" ht="14.25">
      <c r="A98" s="158"/>
      <c r="B98" s="429">
        <v>1</v>
      </c>
      <c r="C98" s="430"/>
      <c r="D98" s="431"/>
      <c r="E98" s="310">
        <v>570</v>
      </c>
      <c r="F98" s="311"/>
      <c r="G98" s="311"/>
      <c r="H98" s="311"/>
      <c r="I98" s="311"/>
      <c r="J98" s="312"/>
      <c r="K98" s="435"/>
      <c r="L98" s="436"/>
      <c r="M98" s="436"/>
      <c r="N98" s="436"/>
      <c r="O98" s="436"/>
      <c r="P98" s="436"/>
      <c r="Q98" s="437"/>
      <c r="R98" s="435">
        <f>QCI!AP20*Mês01!AF98</f>
        <v>0</v>
      </c>
      <c r="S98" s="436"/>
      <c r="T98" s="436"/>
      <c r="U98" s="436"/>
      <c r="V98" s="436"/>
      <c r="W98" s="436"/>
      <c r="X98" s="437"/>
      <c r="Y98" s="435">
        <f>QCI!AQ20*Mês01!AF98</f>
        <v>0</v>
      </c>
      <c r="Z98" s="436"/>
      <c r="AA98" s="436"/>
      <c r="AB98" s="436"/>
      <c r="AC98" s="436"/>
      <c r="AD98" s="436"/>
      <c r="AE98" s="437"/>
      <c r="AF98" s="441">
        <f>AS13*E98/100</f>
        <v>349.98</v>
      </c>
      <c r="AG98" s="442"/>
      <c r="AH98" s="442"/>
      <c r="AI98" s="442"/>
      <c r="AJ98" s="442"/>
      <c r="AK98" s="442"/>
      <c r="AL98" s="442"/>
      <c r="AM98" s="444"/>
      <c r="AN98" s="441"/>
      <c r="AO98" s="442"/>
      <c r="AP98" s="442"/>
      <c r="AQ98" s="442"/>
      <c r="AR98" s="442"/>
      <c r="AS98" s="442"/>
      <c r="AT98" s="444"/>
      <c r="AU98" s="441">
        <f>R98</f>
        <v>0</v>
      </c>
      <c r="AV98" s="442"/>
      <c r="AW98" s="442"/>
      <c r="AX98" s="442"/>
      <c r="AY98" s="442"/>
      <c r="AZ98" s="442"/>
      <c r="BA98" s="444"/>
      <c r="BB98" s="441">
        <f>Y98</f>
        <v>0</v>
      </c>
      <c r="BC98" s="442"/>
      <c r="BD98" s="442"/>
      <c r="BE98" s="442"/>
      <c r="BF98" s="442"/>
      <c r="BG98" s="442"/>
      <c r="BH98" s="444"/>
      <c r="BI98" s="441">
        <f>AN98+AU98+BB98</f>
        <v>0</v>
      </c>
      <c r="BJ98" s="442"/>
      <c r="BK98" s="442"/>
      <c r="BL98" s="442"/>
      <c r="BM98" s="442"/>
      <c r="BN98" s="442"/>
      <c r="BO98" s="442"/>
      <c r="BP98" s="443"/>
    </row>
    <row r="99" spans="1:68" ht="14.25">
      <c r="A99" s="158"/>
      <c r="B99" s="429">
        <v>2</v>
      </c>
      <c r="C99" s="430"/>
      <c r="D99" s="431"/>
      <c r="E99" s="310">
        <v>2128.66</v>
      </c>
      <c r="F99" s="311"/>
      <c r="G99" s="311"/>
      <c r="H99" s="311"/>
      <c r="I99" s="311"/>
      <c r="J99" s="312"/>
      <c r="K99" s="435">
        <f>QCI!AO21*Mês01!AF99</f>
        <v>0</v>
      </c>
      <c r="L99" s="436"/>
      <c r="M99" s="436"/>
      <c r="N99" s="436"/>
      <c r="O99" s="436"/>
      <c r="P99" s="436"/>
      <c r="Q99" s="437"/>
      <c r="R99" s="435">
        <f>QCI!AP21*Mês01!AF99</f>
        <v>636.895072</v>
      </c>
      <c r="S99" s="436"/>
      <c r="T99" s="436"/>
      <c r="U99" s="436"/>
      <c r="V99" s="436"/>
      <c r="W99" s="436"/>
      <c r="X99" s="437"/>
      <c r="Y99" s="435">
        <f>QCI!AQ21*Mês01!AF99</f>
        <v>0</v>
      </c>
      <c r="Z99" s="436"/>
      <c r="AA99" s="436"/>
      <c r="AB99" s="436"/>
      <c r="AC99" s="436"/>
      <c r="AD99" s="436"/>
      <c r="AE99" s="437"/>
      <c r="AF99" s="441">
        <f aca="true" t="shared" si="6" ref="AF99:AF162">AS14*E99/100</f>
        <v>636.895072</v>
      </c>
      <c r="AG99" s="442"/>
      <c r="AH99" s="442"/>
      <c r="AI99" s="442"/>
      <c r="AJ99" s="442"/>
      <c r="AK99" s="442"/>
      <c r="AL99" s="442"/>
      <c r="AM99" s="444"/>
      <c r="AN99" s="441">
        <f aca="true" t="shared" si="7" ref="AN99:AN137">K99</f>
        <v>0</v>
      </c>
      <c r="AO99" s="442"/>
      <c r="AP99" s="442"/>
      <c r="AQ99" s="442"/>
      <c r="AR99" s="442"/>
      <c r="AS99" s="442"/>
      <c r="AT99" s="444"/>
      <c r="AU99" s="441">
        <f aca="true" t="shared" si="8" ref="AU99:AU137">R99</f>
        <v>636.895072</v>
      </c>
      <c r="AV99" s="442"/>
      <c r="AW99" s="442"/>
      <c r="AX99" s="442"/>
      <c r="AY99" s="442"/>
      <c r="AZ99" s="442"/>
      <c r="BA99" s="444"/>
      <c r="BB99" s="441">
        <f aca="true" t="shared" si="9" ref="BB99:BB137">Y99</f>
        <v>0</v>
      </c>
      <c r="BC99" s="442"/>
      <c r="BD99" s="442"/>
      <c r="BE99" s="442"/>
      <c r="BF99" s="442"/>
      <c r="BG99" s="442"/>
      <c r="BH99" s="444"/>
      <c r="BI99" s="441">
        <f aca="true" t="shared" si="10" ref="BI99:BI162">AN99+AU99+BB99</f>
        <v>636.895072</v>
      </c>
      <c r="BJ99" s="442"/>
      <c r="BK99" s="442"/>
      <c r="BL99" s="442"/>
      <c r="BM99" s="442"/>
      <c r="BN99" s="442"/>
      <c r="BO99" s="442"/>
      <c r="BP99" s="443"/>
    </row>
    <row r="100" spans="1:68" ht="14.25">
      <c r="A100" s="158"/>
      <c r="B100" s="429">
        <v>3</v>
      </c>
      <c r="C100" s="430"/>
      <c r="D100" s="431"/>
      <c r="E100" s="310">
        <v>34862.35</v>
      </c>
      <c r="F100" s="322"/>
      <c r="G100" s="322"/>
      <c r="H100" s="322"/>
      <c r="I100" s="322"/>
      <c r="J100" s="323"/>
      <c r="K100" s="435">
        <f>QCI!AO23*Mês01!AF100</f>
        <v>0</v>
      </c>
      <c r="L100" s="436"/>
      <c r="M100" s="436"/>
      <c r="N100" s="436"/>
      <c r="O100" s="436"/>
      <c r="P100" s="436"/>
      <c r="Q100" s="437"/>
      <c r="R100" s="435">
        <f>QCI!AP23*Mês01!AF100</f>
        <v>10096.136559999999</v>
      </c>
      <c r="S100" s="436"/>
      <c r="T100" s="436"/>
      <c r="U100" s="436"/>
      <c r="V100" s="436"/>
      <c r="W100" s="436"/>
      <c r="X100" s="437"/>
      <c r="Y100" s="435">
        <f>QCI!AQ23*Mês01!AF100</f>
        <v>0</v>
      </c>
      <c r="Z100" s="436"/>
      <c r="AA100" s="436"/>
      <c r="AB100" s="436"/>
      <c r="AC100" s="436"/>
      <c r="AD100" s="436"/>
      <c r="AE100" s="437"/>
      <c r="AF100" s="441">
        <f t="shared" si="6"/>
        <v>10096.136559999999</v>
      </c>
      <c r="AG100" s="442"/>
      <c r="AH100" s="442"/>
      <c r="AI100" s="442"/>
      <c r="AJ100" s="442"/>
      <c r="AK100" s="442"/>
      <c r="AL100" s="442"/>
      <c r="AM100" s="444"/>
      <c r="AN100" s="441">
        <f t="shared" si="7"/>
        <v>0</v>
      </c>
      <c r="AO100" s="442"/>
      <c r="AP100" s="442"/>
      <c r="AQ100" s="442"/>
      <c r="AR100" s="442"/>
      <c r="AS100" s="442"/>
      <c r="AT100" s="444"/>
      <c r="AU100" s="441">
        <f t="shared" si="8"/>
        <v>10096.136559999999</v>
      </c>
      <c r="AV100" s="442"/>
      <c r="AW100" s="442"/>
      <c r="AX100" s="442"/>
      <c r="AY100" s="442"/>
      <c r="AZ100" s="442"/>
      <c r="BA100" s="444"/>
      <c r="BB100" s="441">
        <f t="shared" si="9"/>
        <v>0</v>
      </c>
      <c r="BC100" s="442"/>
      <c r="BD100" s="442"/>
      <c r="BE100" s="442"/>
      <c r="BF100" s="442"/>
      <c r="BG100" s="442"/>
      <c r="BH100" s="444"/>
      <c r="BI100" s="441">
        <f t="shared" si="10"/>
        <v>10096.136559999999</v>
      </c>
      <c r="BJ100" s="442"/>
      <c r="BK100" s="442"/>
      <c r="BL100" s="442"/>
      <c r="BM100" s="442"/>
      <c r="BN100" s="442"/>
      <c r="BO100" s="442"/>
      <c r="BP100" s="443"/>
    </row>
    <row r="101" spans="1:68" ht="14.25">
      <c r="A101" s="158"/>
      <c r="B101" s="429">
        <v>4</v>
      </c>
      <c r="C101" s="430"/>
      <c r="D101" s="431"/>
      <c r="E101" s="310">
        <v>16640.67</v>
      </c>
      <c r="F101" s="311"/>
      <c r="G101" s="311"/>
      <c r="H101" s="311"/>
      <c r="I101" s="311"/>
      <c r="J101" s="312"/>
      <c r="K101" s="435">
        <f>QCI!AO24*Mês01!AF101</f>
        <v>0</v>
      </c>
      <c r="L101" s="436"/>
      <c r="M101" s="436"/>
      <c r="N101" s="436"/>
      <c r="O101" s="436"/>
      <c r="P101" s="436"/>
      <c r="Q101" s="437"/>
      <c r="R101" s="435">
        <f>QCI!AP24*Mês01!AF101</f>
        <v>12638.588865</v>
      </c>
      <c r="S101" s="436"/>
      <c r="T101" s="436"/>
      <c r="U101" s="436"/>
      <c r="V101" s="436"/>
      <c r="W101" s="436"/>
      <c r="X101" s="437"/>
      <c r="Y101" s="435">
        <f>QCI!AQ24*Mês01!AF101</f>
        <v>0</v>
      </c>
      <c r="Z101" s="436"/>
      <c r="AA101" s="436"/>
      <c r="AB101" s="436"/>
      <c r="AC101" s="436"/>
      <c r="AD101" s="436"/>
      <c r="AE101" s="437"/>
      <c r="AF101" s="441">
        <f t="shared" si="6"/>
        <v>12638.588865</v>
      </c>
      <c r="AG101" s="442"/>
      <c r="AH101" s="442"/>
      <c r="AI101" s="442"/>
      <c r="AJ101" s="442"/>
      <c r="AK101" s="442"/>
      <c r="AL101" s="442"/>
      <c r="AM101" s="444"/>
      <c r="AN101" s="441">
        <f t="shared" si="7"/>
        <v>0</v>
      </c>
      <c r="AO101" s="442"/>
      <c r="AP101" s="442"/>
      <c r="AQ101" s="442"/>
      <c r="AR101" s="442"/>
      <c r="AS101" s="442"/>
      <c r="AT101" s="444"/>
      <c r="AU101" s="441">
        <f t="shared" si="8"/>
        <v>12638.588865</v>
      </c>
      <c r="AV101" s="442"/>
      <c r="AW101" s="442"/>
      <c r="AX101" s="442"/>
      <c r="AY101" s="442"/>
      <c r="AZ101" s="442"/>
      <c r="BA101" s="444"/>
      <c r="BB101" s="441">
        <f t="shared" si="9"/>
        <v>0</v>
      </c>
      <c r="BC101" s="442"/>
      <c r="BD101" s="442"/>
      <c r="BE101" s="442"/>
      <c r="BF101" s="442"/>
      <c r="BG101" s="442"/>
      <c r="BH101" s="444"/>
      <c r="BI101" s="441">
        <f t="shared" si="10"/>
        <v>12638.588865</v>
      </c>
      <c r="BJ101" s="442"/>
      <c r="BK101" s="442"/>
      <c r="BL101" s="442"/>
      <c r="BM101" s="442"/>
      <c r="BN101" s="442"/>
      <c r="BO101" s="442"/>
      <c r="BP101" s="443"/>
    </row>
    <row r="102" spans="1:68" ht="14.25">
      <c r="A102" s="158"/>
      <c r="B102" s="429">
        <v>5</v>
      </c>
      <c r="C102" s="430"/>
      <c r="D102" s="431"/>
      <c r="E102" s="310">
        <v>36572.83</v>
      </c>
      <c r="F102" s="322"/>
      <c r="G102" s="322"/>
      <c r="H102" s="322"/>
      <c r="I102" s="322"/>
      <c r="J102" s="323"/>
      <c r="K102" s="435">
        <f>QCI!AO25*Mês01!AF102</f>
        <v>0</v>
      </c>
      <c r="L102" s="436"/>
      <c r="M102" s="436"/>
      <c r="N102" s="436"/>
      <c r="O102" s="436"/>
      <c r="P102" s="436"/>
      <c r="Q102" s="437"/>
      <c r="R102" s="435">
        <f>QCI!AP25*Mês01!AF102</f>
        <v>7651.036036000001</v>
      </c>
      <c r="S102" s="436"/>
      <c r="T102" s="436"/>
      <c r="U102" s="436"/>
      <c r="V102" s="436"/>
      <c r="W102" s="436"/>
      <c r="X102" s="437"/>
      <c r="Y102" s="435">
        <f>QCI!AQ25*Mês01!AF102</f>
        <v>0</v>
      </c>
      <c r="Z102" s="436"/>
      <c r="AA102" s="436"/>
      <c r="AB102" s="436"/>
      <c r="AC102" s="436"/>
      <c r="AD102" s="436"/>
      <c r="AE102" s="437"/>
      <c r="AF102" s="441">
        <f t="shared" si="6"/>
        <v>7651.036036000001</v>
      </c>
      <c r="AG102" s="442"/>
      <c r="AH102" s="442"/>
      <c r="AI102" s="442"/>
      <c r="AJ102" s="442"/>
      <c r="AK102" s="442"/>
      <c r="AL102" s="442"/>
      <c r="AM102" s="444"/>
      <c r="AN102" s="441">
        <f t="shared" si="7"/>
        <v>0</v>
      </c>
      <c r="AO102" s="442"/>
      <c r="AP102" s="442"/>
      <c r="AQ102" s="442"/>
      <c r="AR102" s="442"/>
      <c r="AS102" s="442"/>
      <c r="AT102" s="444"/>
      <c r="AU102" s="441">
        <f t="shared" si="8"/>
        <v>7651.036036000001</v>
      </c>
      <c r="AV102" s="442"/>
      <c r="AW102" s="442"/>
      <c r="AX102" s="442"/>
      <c r="AY102" s="442"/>
      <c r="AZ102" s="442"/>
      <c r="BA102" s="444"/>
      <c r="BB102" s="441">
        <f t="shared" si="9"/>
        <v>0</v>
      </c>
      <c r="BC102" s="442"/>
      <c r="BD102" s="442"/>
      <c r="BE102" s="442"/>
      <c r="BF102" s="442"/>
      <c r="BG102" s="442"/>
      <c r="BH102" s="444"/>
      <c r="BI102" s="441">
        <f t="shared" si="10"/>
        <v>7651.036036000001</v>
      </c>
      <c r="BJ102" s="442"/>
      <c r="BK102" s="442"/>
      <c r="BL102" s="442"/>
      <c r="BM102" s="442"/>
      <c r="BN102" s="442"/>
      <c r="BO102" s="442"/>
      <c r="BP102" s="443"/>
    </row>
    <row r="103" spans="1:68" ht="14.25">
      <c r="A103" s="158"/>
      <c r="B103" s="429">
        <v>6</v>
      </c>
      <c r="C103" s="430"/>
      <c r="D103" s="431"/>
      <c r="E103" s="310">
        <v>11223.69</v>
      </c>
      <c r="F103" s="311"/>
      <c r="G103" s="311"/>
      <c r="H103" s="311"/>
      <c r="I103" s="311"/>
      <c r="J103" s="312"/>
      <c r="K103" s="435">
        <f>QCI!AO26*Mês01!AF103</f>
        <v>0</v>
      </c>
      <c r="L103" s="436"/>
      <c r="M103" s="436"/>
      <c r="N103" s="436"/>
      <c r="O103" s="436"/>
      <c r="P103" s="436"/>
      <c r="Q103" s="437"/>
      <c r="R103" s="435">
        <f>QCI!AP26*Mês01!AF103</f>
        <v>590.366094</v>
      </c>
      <c r="S103" s="436"/>
      <c r="T103" s="436"/>
      <c r="U103" s="436"/>
      <c r="V103" s="436"/>
      <c r="W103" s="436"/>
      <c r="X103" s="437"/>
      <c r="Y103" s="435">
        <f>QCI!AQ26*Mês01!AF103</f>
        <v>0</v>
      </c>
      <c r="Z103" s="436"/>
      <c r="AA103" s="436"/>
      <c r="AB103" s="436"/>
      <c r="AC103" s="436"/>
      <c r="AD103" s="436"/>
      <c r="AE103" s="437"/>
      <c r="AF103" s="441">
        <f t="shared" si="6"/>
        <v>590.366094</v>
      </c>
      <c r="AG103" s="442"/>
      <c r="AH103" s="442"/>
      <c r="AI103" s="442"/>
      <c r="AJ103" s="442"/>
      <c r="AK103" s="442"/>
      <c r="AL103" s="442"/>
      <c r="AM103" s="444"/>
      <c r="AN103" s="441">
        <f>K103</f>
        <v>0</v>
      </c>
      <c r="AO103" s="442"/>
      <c r="AP103" s="442"/>
      <c r="AQ103" s="442"/>
      <c r="AR103" s="442"/>
      <c r="AS103" s="442"/>
      <c r="AT103" s="444"/>
      <c r="AU103" s="441">
        <f>R103</f>
        <v>590.366094</v>
      </c>
      <c r="AV103" s="442"/>
      <c r="AW103" s="442"/>
      <c r="AX103" s="442"/>
      <c r="AY103" s="442"/>
      <c r="AZ103" s="442"/>
      <c r="BA103" s="444"/>
      <c r="BB103" s="441">
        <f>Y103</f>
        <v>0</v>
      </c>
      <c r="BC103" s="442"/>
      <c r="BD103" s="442"/>
      <c r="BE103" s="442"/>
      <c r="BF103" s="442"/>
      <c r="BG103" s="442"/>
      <c r="BH103" s="444"/>
      <c r="BI103" s="441">
        <f t="shared" si="10"/>
        <v>590.366094</v>
      </c>
      <c r="BJ103" s="442"/>
      <c r="BK103" s="442"/>
      <c r="BL103" s="442"/>
      <c r="BM103" s="442"/>
      <c r="BN103" s="442"/>
      <c r="BO103" s="442"/>
      <c r="BP103" s="443"/>
    </row>
    <row r="104" spans="1:68" ht="14.25">
      <c r="A104" s="158"/>
      <c r="B104" s="429">
        <f aca="true" t="shared" si="11" ref="B104:B162">B19</f>
        <v>7</v>
      </c>
      <c r="C104" s="430"/>
      <c r="D104" s="431"/>
      <c r="E104" s="310">
        <v>2655.76</v>
      </c>
      <c r="F104" s="311"/>
      <c r="G104" s="311"/>
      <c r="H104" s="311"/>
      <c r="I104" s="311"/>
      <c r="J104" s="312"/>
      <c r="K104" s="435">
        <f>QCI!AO27*Mês01!AF104</f>
        <v>0</v>
      </c>
      <c r="L104" s="436"/>
      <c r="M104" s="436"/>
      <c r="N104" s="436"/>
      <c r="O104" s="436"/>
      <c r="P104" s="436"/>
      <c r="Q104" s="437"/>
      <c r="R104" s="435">
        <f>QCI!AP27*Mês01!AF104</f>
        <v>0</v>
      </c>
      <c r="S104" s="436"/>
      <c r="T104" s="436"/>
      <c r="U104" s="436"/>
      <c r="V104" s="436"/>
      <c r="W104" s="436"/>
      <c r="X104" s="437"/>
      <c r="Y104" s="435">
        <f>QCI!AQ27*Mês01!AF104</f>
        <v>0</v>
      </c>
      <c r="Z104" s="436"/>
      <c r="AA104" s="436"/>
      <c r="AB104" s="436"/>
      <c r="AC104" s="436"/>
      <c r="AD104" s="436"/>
      <c r="AE104" s="437"/>
      <c r="AF104" s="441">
        <f t="shared" si="6"/>
        <v>0</v>
      </c>
      <c r="AG104" s="442"/>
      <c r="AH104" s="442"/>
      <c r="AI104" s="442"/>
      <c r="AJ104" s="442"/>
      <c r="AK104" s="442"/>
      <c r="AL104" s="442"/>
      <c r="AM104" s="444"/>
      <c r="AN104" s="441">
        <f>K104</f>
        <v>0</v>
      </c>
      <c r="AO104" s="442"/>
      <c r="AP104" s="442"/>
      <c r="AQ104" s="442"/>
      <c r="AR104" s="442"/>
      <c r="AS104" s="442"/>
      <c r="AT104" s="444"/>
      <c r="AU104" s="441">
        <f>R104</f>
        <v>0</v>
      </c>
      <c r="AV104" s="442"/>
      <c r="AW104" s="442"/>
      <c r="AX104" s="442"/>
      <c r="AY104" s="442"/>
      <c r="AZ104" s="442"/>
      <c r="BA104" s="444"/>
      <c r="BB104" s="441">
        <f>Y104</f>
        <v>0</v>
      </c>
      <c r="BC104" s="442"/>
      <c r="BD104" s="442"/>
      <c r="BE104" s="442"/>
      <c r="BF104" s="442"/>
      <c r="BG104" s="442"/>
      <c r="BH104" s="444"/>
      <c r="BI104" s="441">
        <f t="shared" si="10"/>
        <v>0</v>
      </c>
      <c r="BJ104" s="442"/>
      <c r="BK104" s="442"/>
      <c r="BL104" s="442"/>
      <c r="BM104" s="442"/>
      <c r="BN104" s="442"/>
      <c r="BO104" s="442"/>
      <c r="BP104" s="443"/>
    </row>
    <row r="105" spans="1:68" ht="14.25">
      <c r="A105" s="158"/>
      <c r="B105" s="429">
        <f t="shared" si="11"/>
        <v>8</v>
      </c>
      <c r="C105" s="430"/>
      <c r="D105" s="431"/>
      <c r="E105" s="432">
        <f aca="true" t="shared" si="12" ref="E105:E162">AE20</f>
        <v>14767.8</v>
      </c>
      <c r="F105" s="433"/>
      <c r="G105" s="433"/>
      <c r="H105" s="433"/>
      <c r="I105" s="433"/>
      <c r="J105" s="434"/>
      <c r="K105" s="435">
        <f>QCI!AO28*Mês01!AF105</f>
        <v>0</v>
      </c>
      <c r="L105" s="436"/>
      <c r="M105" s="436"/>
      <c r="N105" s="436"/>
      <c r="O105" s="436"/>
      <c r="P105" s="436"/>
      <c r="Q105" s="437"/>
      <c r="R105" s="435">
        <f>QCI!AP28*Mês01!AF105</f>
        <v>0</v>
      </c>
      <c r="S105" s="436"/>
      <c r="T105" s="436"/>
      <c r="U105" s="436"/>
      <c r="V105" s="436"/>
      <c r="W105" s="436"/>
      <c r="X105" s="437"/>
      <c r="Y105" s="435">
        <f>QCI!AQ28*Mês01!AF105</f>
        <v>0</v>
      </c>
      <c r="Z105" s="436"/>
      <c r="AA105" s="436"/>
      <c r="AB105" s="436"/>
      <c r="AC105" s="436"/>
      <c r="AD105" s="436"/>
      <c r="AE105" s="437"/>
      <c r="AF105" s="441">
        <f t="shared" si="6"/>
        <v>0</v>
      </c>
      <c r="AG105" s="442"/>
      <c r="AH105" s="442"/>
      <c r="AI105" s="442"/>
      <c r="AJ105" s="442"/>
      <c r="AK105" s="442"/>
      <c r="AL105" s="442"/>
      <c r="AM105" s="444"/>
      <c r="AN105" s="441">
        <f>K105</f>
        <v>0</v>
      </c>
      <c r="AO105" s="442"/>
      <c r="AP105" s="442"/>
      <c r="AQ105" s="442"/>
      <c r="AR105" s="442"/>
      <c r="AS105" s="442"/>
      <c r="AT105" s="444"/>
      <c r="AU105" s="441">
        <f>R105</f>
        <v>0</v>
      </c>
      <c r="AV105" s="442"/>
      <c r="AW105" s="442"/>
      <c r="AX105" s="442"/>
      <c r="AY105" s="442"/>
      <c r="AZ105" s="442"/>
      <c r="BA105" s="444"/>
      <c r="BB105" s="441">
        <f>Y105</f>
        <v>0</v>
      </c>
      <c r="BC105" s="442"/>
      <c r="BD105" s="442"/>
      <c r="BE105" s="442"/>
      <c r="BF105" s="442"/>
      <c r="BG105" s="442"/>
      <c r="BH105" s="444"/>
      <c r="BI105" s="441">
        <f t="shared" si="10"/>
        <v>0</v>
      </c>
      <c r="BJ105" s="442"/>
      <c r="BK105" s="442"/>
      <c r="BL105" s="442"/>
      <c r="BM105" s="442"/>
      <c r="BN105" s="442"/>
      <c r="BO105" s="442"/>
      <c r="BP105" s="443"/>
    </row>
    <row r="106" spans="1:68" ht="14.25">
      <c r="A106" s="158"/>
      <c r="B106" s="429">
        <f t="shared" si="11"/>
        <v>9</v>
      </c>
      <c r="C106" s="430"/>
      <c r="D106" s="431"/>
      <c r="E106" s="432">
        <f t="shared" si="12"/>
        <v>2875.55</v>
      </c>
      <c r="F106" s="433"/>
      <c r="G106" s="433"/>
      <c r="H106" s="433"/>
      <c r="I106" s="433"/>
      <c r="J106" s="434"/>
      <c r="K106" s="435">
        <f>QCI!AO29*Mês01!AF106</f>
        <v>0</v>
      </c>
      <c r="L106" s="436"/>
      <c r="M106" s="436"/>
      <c r="N106" s="436"/>
      <c r="O106" s="436"/>
      <c r="P106" s="436"/>
      <c r="Q106" s="437"/>
      <c r="R106" s="435">
        <f>QCI!AP29*Mês01!AF106</f>
        <v>0</v>
      </c>
      <c r="S106" s="436"/>
      <c r="T106" s="436"/>
      <c r="U106" s="436"/>
      <c r="V106" s="436"/>
      <c r="W106" s="436"/>
      <c r="X106" s="437"/>
      <c r="Y106" s="435">
        <f>QCI!AQ29*Mês01!AF106</f>
        <v>0</v>
      </c>
      <c r="Z106" s="436"/>
      <c r="AA106" s="436"/>
      <c r="AB106" s="436"/>
      <c r="AC106" s="436"/>
      <c r="AD106" s="436"/>
      <c r="AE106" s="437"/>
      <c r="AF106" s="441">
        <f t="shared" si="6"/>
        <v>0</v>
      </c>
      <c r="AG106" s="442"/>
      <c r="AH106" s="442"/>
      <c r="AI106" s="442"/>
      <c r="AJ106" s="442"/>
      <c r="AK106" s="442"/>
      <c r="AL106" s="442"/>
      <c r="AM106" s="444"/>
      <c r="AN106" s="441">
        <f>K106</f>
        <v>0</v>
      </c>
      <c r="AO106" s="442"/>
      <c r="AP106" s="442"/>
      <c r="AQ106" s="442"/>
      <c r="AR106" s="442"/>
      <c r="AS106" s="442"/>
      <c r="AT106" s="444"/>
      <c r="AU106" s="441">
        <f>R106</f>
        <v>0</v>
      </c>
      <c r="AV106" s="442"/>
      <c r="AW106" s="442"/>
      <c r="AX106" s="442"/>
      <c r="AY106" s="442"/>
      <c r="AZ106" s="442"/>
      <c r="BA106" s="444"/>
      <c r="BB106" s="441">
        <f>Y106</f>
        <v>0</v>
      </c>
      <c r="BC106" s="442"/>
      <c r="BD106" s="442"/>
      <c r="BE106" s="442"/>
      <c r="BF106" s="442"/>
      <c r="BG106" s="442"/>
      <c r="BH106" s="444"/>
      <c r="BI106" s="441">
        <f t="shared" si="10"/>
        <v>0</v>
      </c>
      <c r="BJ106" s="442"/>
      <c r="BK106" s="442"/>
      <c r="BL106" s="442"/>
      <c r="BM106" s="442"/>
      <c r="BN106" s="442"/>
      <c r="BO106" s="442"/>
      <c r="BP106" s="443"/>
    </row>
    <row r="107" spans="1:68" ht="14.25">
      <c r="A107" s="158"/>
      <c r="B107" s="429">
        <f t="shared" si="11"/>
        <v>10</v>
      </c>
      <c r="C107" s="430"/>
      <c r="D107" s="431"/>
      <c r="E107" s="432">
        <f t="shared" si="12"/>
        <v>117.7</v>
      </c>
      <c r="F107" s="433"/>
      <c r="G107" s="433"/>
      <c r="H107" s="433"/>
      <c r="I107" s="433"/>
      <c r="J107" s="434"/>
      <c r="K107" s="435">
        <f>QCI!AO30*Mês01!AF107</f>
        <v>0</v>
      </c>
      <c r="L107" s="436"/>
      <c r="M107" s="436"/>
      <c r="N107" s="436"/>
      <c r="O107" s="436"/>
      <c r="P107" s="436"/>
      <c r="Q107" s="437"/>
      <c r="R107" s="435">
        <f>QCI!AP30*Mês01!AF107</f>
        <v>0</v>
      </c>
      <c r="S107" s="436"/>
      <c r="T107" s="436"/>
      <c r="U107" s="436"/>
      <c r="V107" s="436"/>
      <c r="W107" s="436"/>
      <c r="X107" s="437"/>
      <c r="Y107" s="435">
        <f>QCI!AQ30*Mês01!AF107</f>
        <v>0</v>
      </c>
      <c r="Z107" s="436"/>
      <c r="AA107" s="436"/>
      <c r="AB107" s="436"/>
      <c r="AC107" s="436"/>
      <c r="AD107" s="436"/>
      <c r="AE107" s="437"/>
      <c r="AF107" s="441">
        <f t="shared" si="6"/>
        <v>0</v>
      </c>
      <c r="AG107" s="442"/>
      <c r="AH107" s="442"/>
      <c r="AI107" s="442"/>
      <c r="AJ107" s="442"/>
      <c r="AK107" s="442"/>
      <c r="AL107" s="442"/>
      <c r="AM107" s="444"/>
      <c r="AN107" s="441">
        <f>K107</f>
        <v>0</v>
      </c>
      <c r="AO107" s="442"/>
      <c r="AP107" s="442"/>
      <c r="AQ107" s="442"/>
      <c r="AR107" s="442"/>
      <c r="AS107" s="442"/>
      <c r="AT107" s="444"/>
      <c r="AU107" s="441">
        <f>R107</f>
        <v>0</v>
      </c>
      <c r="AV107" s="442"/>
      <c r="AW107" s="442"/>
      <c r="AX107" s="442"/>
      <c r="AY107" s="442"/>
      <c r="AZ107" s="442"/>
      <c r="BA107" s="444"/>
      <c r="BB107" s="441">
        <f>Y107</f>
        <v>0</v>
      </c>
      <c r="BC107" s="442"/>
      <c r="BD107" s="442"/>
      <c r="BE107" s="442"/>
      <c r="BF107" s="442"/>
      <c r="BG107" s="442"/>
      <c r="BH107" s="444"/>
      <c r="BI107" s="441">
        <f t="shared" si="10"/>
        <v>0</v>
      </c>
      <c r="BJ107" s="442"/>
      <c r="BK107" s="442"/>
      <c r="BL107" s="442"/>
      <c r="BM107" s="442"/>
      <c r="BN107" s="442"/>
      <c r="BO107" s="442"/>
      <c r="BP107" s="443"/>
    </row>
    <row r="108" spans="1:68" ht="14.25">
      <c r="A108" s="158"/>
      <c r="B108" s="429">
        <f t="shared" si="11"/>
        <v>11</v>
      </c>
      <c r="C108" s="430"/>
      <c r="D108" s="431"/>
      <c r="E108" s="432">
        <f t="shared" si="12"/>
        <v>6422.5</v>
      </c>
      <c r="F108" s="433"/>
      <c r="G108" s="433"/>
      <c r="H108" s="433"/>
      <c r="I108" s="433"/>
      <c r="J108" s="434"/>
      <c r="K108" s="435">
        <f>QCI!AO31*Mês01!AF108</f>
        <v>0</v>
      </c>
      <c r="L108" s="436"/>
      <c r="M108" s="436"/>
      <c r="N108" s="436"/>
      <c r="O108" s="436"/>
      <c r="P108" s="436"/>
      <c r="Q108" s="437"/>
      <c r="R108" s="435">
        <f>QCI!AP31*Mês01!AF108</f>
        <v>0</v>
      </c>
      <c r="S108" s="436"/>
      <c r="T108" s="436"/>
      <c r="U108" s="436"/>
      <c r="V108" s="436"/>
      <c r="W108" s="436"/>
      <c r="X108" s="437"/>
      <c r="Y108" s="435">
        <f>QCI!AQ31*Mês01!AF108</f>
        <v>0</v>
      </c>
      <c r="Z108" s="436"/>
      <c r="AA108" s="436"/>
      <c r="AB108" s="436"/>
      <c r="AC108" s="436"/>
      <c r="AD108" s="436"/>
      <c r="AE108" s="437"/>
      <c r="AF108" s="441">
        <f t="shared" si="6"/>
        <v>0</v>
      </c>
      <c r="AG108" s="442"/>
      <c r="AH108" s="442"/>
      <c r="AI108" s="442"/>
      <c r="AJ108" s="442"/>
      <c r="AK108" s="442"/>
      <c r="AL108" s="442"/>
      <c r="AM108" s="444"/>
      <c r="AN108" s="441">
        <f t="shared" si="7"/>
        <v>0</v>
      </c>
      <c r="AO108" s="442"/>
      <c r="AP108" s="442"/>
      <c r="AQ108" s="442"/>
      <c r="AR108" s="442"/>
      <c r="AS108" s="442"/>
      <c r="AT108" s="444"/>
      <c r="AU108" s="441">
        <f t="shared" si="8"/>
        <v>0</v>
      </c>
      <c r="AV108" s="442"/>
      <c r="AW108" s="442"/>
      <c r="AX108" s="442"/>
      <c r="AY108" s="442"/>
      <c r="AZ108" s="442"/>
      <c r="BA108" s="444"/>
      <c r="BB108" s="441">
        <f t="shared" si="9"/>
        <v>0</v>
      </c>
      <c r="BC108" s="442"/>
      <c r="BD108" s="442"/>
      <c r="BE108" s="442"/>
      <c r="BF108" s="442"/>
      <c r="BG108" s="442"/>
      <c r="BH108" s="444"/>
      <c r="BI108" s="441">
        <f t="shared" si="10"/>
        <v>0</v>
      </c>
      <c r="BJ108" s="442"/>
      <c r="BK108" s="442"/>
      <c r="BL108" s="442"/>
      <c r="BM108" s="442"/>
      <c r="BN108" s="442"/>
      <c r="BO108" s="442"/>
      <c r="BP108" s="443"/>
    </row>
    <row r="109" spans="1:68" ht="14.25">
      <c r="A109" s="158"/>
      <c r="B109" s="429">
        <f t="shared" si="11"/>
        <v>0</v>
      </c>
      <c r="C109" s="430"/>
      <c r="D109" s="431"/>
      <c r="E109" s="432">
        <f t="shared" si="12"/>
        <v>0</v>
      </c>
      <c r="F109" s="433"/>
      <c r="G109" s="433"/>
      <c r="H109" s="433"/>
      <c r="I109" s="433"/>
      <c r="J109" s="434"/>
      <c r="K109" s="435" t="e">
        <f>QCI!#REF!*Mês01!AF109</f>
        <v>#REF!</v>
      </c>
      <c r="L109" s="436"/>
      <c r="M109" s="436"/>
      <c r="N109" s="436"/>
      <c r="O109" s="436"/>
      <c r="P109" s="436"/>
      <c r="Q109" s="437"/>
      <c r="R109" s="435" t="e">
        <f>QCI!#REF!*Mês01!AF109</f>
        <v>#REF!</v>
      </c>
      <c r="S109" s="436"/>
      <c r="T109" s="436"/>
      <c r="U109" s="436"/>
      <c r="V109" s="436"/>
      <c r="W109" s="436"/>
      <c r="X109" s="437"/>
      <c r="Y109" s="435" t="e">
        <f>QCI!#REF!*Mês01!AF109</f>
        <v>#REF!</v>
      </c>
      <c r="Z109" s="436"/>
      <c r="AA109" s="436"/>
      <c r="AB109" s="436"/>
      <c r="AC109" s="436"/>
      <c r="AD109" s="436"/>
      <c r="AE109" s="437"/>
      <c r="AF109" s="441">
        <f t="shared" si="6"/>
        <v>0</v>
      </c>
      <c r="AG109" s="442"/>
      <c r="AH109" s="442"/>
      <c r="AI109" s="442"/>
      <c r="AJ109" s="442"/>
      <c r="AK109" s="442"/>
      <c r="AL109" s="442"/>
      <c r="AM109" s="444"/>
      <c r="AN109" s="441" t="e">
        <f t="shared" si="7"/>
        <v>#REF!</v>
      </c>
      <c r="AO109" s="442"/>
      <c r="AP109" s="442"/>
      <c r="AQ109" s="442"/>
      <c r="AR109" s="442"/>
      <c r="AS109" s="442"/>
      <c r="AT109" s="444"/>
      <c r="AU109" s="441" t="e">
        <f t="shared" si="8"/>
        <v>#REF!</v>
      </c>
      <c r="AV109" s="442"/>
      <c r="AW109" s="442"/>
      <c r="AX109" s="442"/>
      <c r="AY109" s="442"/>
      <c r="AZ109" s="442"/>
      <c r="BA109" s="444"/>
      <c r="BB109" s="441" t="e">
        <f t="shared" si="9"/>
        <v>#REF!</v>
      </c>
      <c r="BC109" s="442"/>
      <c r="BD109" s="442"/>
      <c r="BE109" s="442"/>
      <c r="BF109" s="442"/>
      <c r="BG109" s="442"/>
      <c r="BH109" s="444"/>
      <c r="BI109" s="441" t="e">
        <f t="shared" si="10"/>
        <v>#REF!</v>
      </c>
      <c r="BJ109" s="442"/>
      <c r="BK109" s="442"/>
      <c r="BL109" s="442"/>
      <c r="BM109" s="442"/>
      <c r="BN109" s="442"/>
      <c r="BO109" s="442"/>
      <c r="BP109" s="443"/>
    </row>
    <row r="110" spans="1:68" ht="14.25">
      <c r="A110" s="158"/>
      <c r="B110" s="429">
        <f t="shared" si="11"/>
        <v>0</v>
      </c>
      <c r="C110" s="430"/>
      <c r="D110" s="431"/>
      <c r="E110" s="432">
        <f t="shared" si="12"/>
        <v>0</v>
      </c>
      <c r="F110" s="433"/>
      <c r="G110" s="433"/>
      <c r="H110" s="433"/>
      <c r="I110" s="433"/>
      <c r="J110" s="434"/>
      <c r="K110" s="435" t="e">
        <f>QCI!#REF!*Mês01!AF110</f>
        <v>#REF!</v>
      </c>
      <c r="L110" s="436"/>
      <c r="M110" s="436"/>
      <c r="N110" s="436"/>
      <c r="O110" s="436"/>
      <c r="P110" s="436"/>
      <c r="Q110" s="437"/>
      <c r="R110" s="435" t="e">
        <f>QCI!#REF!*Mês01!AF110</f>
        <v>#REF!</v>
      </c>
      <c r="S110" s="436"/>
      <c r="T110" s="436"/>
      <c r="U110" s="436"/>
      <c r="V110" s="436"/>
      <c r="W110" s="436"/>
      <c r="X110" s="437"/>
      <c r="Y110" s="435" t="e">
        <f>QCI!#REF!*Mês01!AF110</f>
        <v>#REF!</v>
      </c>
      <c r="Z110" s="436"/>
      <c r="AA110" s="436"/>
      <c r="AB110" s="436"/>
      <c r="AC110" s="436"/>
      <c r="AD110" s="436"/>
      <c r="AE110" s="437"/>
      <c r="AF110" s="441">
        <f t="shared" si="6"/>
        <v>0</v>
      </c>
      <c r="AG110" s="442"/>
      <c r="AH110" s="442"/>
      <c r="AI110" s="442"/>
      <c r="AJ110" s="442"/>
      <c r="AK110" s="442"/>
      <c r="AL110" s="442"/>
      <c r="AM110" s="444"/>
      <c r="AN110" s="441" t="e">
        <f t="shared" si="7"/>
        <v>#REF!</v>
      </c>
      <c r="AO110" s="442"/>
      <c r="AP110" s="442"/>
      <c r="AQ110" s="442"/>
      <c r="AR110" s="442"/>
      <c r="AS110" s="442"/>
      <c r="AT110" s="444"/>
      <c r="AU110" s="441" t="e">
        <f t="shared" si="8"/>
        <v>#REF!</v>
      </c>
      <c r="AV110" s="442"/>
      <c r="AW110" s="442"/>
      <c r="AX110" s="442"/>
      <c r="AY110" s="442"/>
      <c r="AZ110" s="442"/>
      <c r="BA110" s="444"/>
      <c r="BB110" s="441" t="e">
        <f t="shared" si="9"/>
        <v>#REF!</v>
      </c>
      <c r="BC110" s="442"/>
      <c r="BD110" s="442"/>
      <c r="BE110" s="442"/>
      <c r="BF110" s="442"/>
      <c r="BG110" s="442"/>
      <c r="BH110" s="444"/>
      <c r="BI110" s="441" t="e">
        <f t="shared" si="10"/>
        <v>#REF!</v>
      </c>
      <c r="BJ110" s="442"/>
      <c r="BK110" s="442"/>
      <c r="BL110" s="442"/>
      <c r="BM110" s="442"/>
      <c r="BN110" s="442"/>
      <c r="BO110" s="442"/>
      <c r="BP110" s="443"/>
    </row>
    <row r="111" spans="1:68" ht="14.25">
      <c r="A111" s="158"/>
      <c r="B111" s="429">
        <f t="shared" si="11"/>
        <v>0</v>
      </c>
      <c r="C111" s="430"/>
      <c r="D111" s="431"/>
      <c r="E111" s="432">
        <f t="shared" si="12"/>
        <v>0</v>
      </c>
      <c r="F111" s="433"/>
      <c r="G111" s="433"/>
      <c r="H111" s="433"/>
      <c r="I111" s="433"/>
      <c r="J111" s="434"/>
      <c r="K111" s="435" t="e">
        <f>QCI!#REF!*Mês01!AF111</f>
        <v>#REF!</v>
      </c>
      <c r="L111" s="436"/>
      <c r="M111" s="436"/>
      <c r="N111" s="436"/>
      <c r="O111" s="436"/>
      <c r="P111" s="436"/>
      <c r="Q111" s="437"/>
      <c r="R111" s="435" t="e">
        <f>QCI!#REF!*Mês01!AF111</f>
        <v>#REF!</v>
      </c>
      <c r="S111" s="436"/>
      <c r="T111" s="436"/>
      <c r="U111" s="436"/>
      <c r="V111" s="436"/>
      <c r="W111" s="436"/>
      <c r="X111" s="437"/>
      <c r="Y111" s="435" t="e">
        <f>QCI!#REF!*Mês01!AF111</f>
        <v>#REF!</v>
      </c>
      <c r="Z111" s="436"/>
      <c r="AA111" s="436"/>
      <c r="AB111" s="436"/>
      <c r="AC111" s="436"/>
      <c r="AD111" s="436"/>
      <c r="AE111" s="437"/>
      <c r="AF111" s="441">
        <f t="shared" si="6"/>
        <v>0</v>
      </c>
      <c r="AG111" s="442"/>
      <c r="AH111" s="442"/>
      <c r="AI111" s="442"/>
      <c r="AJ111" s="442"/>
      <c r="AK111" s="442"/>
      <c r="AL111" s="442"/>
      <c r="AM111" s="444"/>
      <c r="AN111" s="441" t="e">
        <f t="shared" si="7"/>
        <v>#REF!</v>
      </c>
      <c r="AO111" s="442"/>
      <c r="AP111" s="442"/>
      <c r="AQ111" s="442"/>
      <c r="AR111" s="442"/>
      <c r="AS111" s="442"/>
      <c r="AT111" s="444"/>
      <c r="AU111" s="441" t="e">
        <f t="shared" si="8"/>
        <v>#REF!</v>
      </c>
      <c r="AV111" s="442"/>
      <c r="AW111" s="442"/>
      <c r="AX111" s="442"/>
      <c r="AY111" s="442"/>
      <c r="AZ111" s="442"/>
      <c r="BA111" s="444"/>
      <c r="BB111" s="441" t="e">
        <f t="shared" si="9"/>
        <v>#REF!</v>
      </c>
      <c r="BC111" s="442"/>
      <c r="BD111" s="442"/>
      <c r="BE111" s="442"/>
      <c r="BF111" s="442"/>
      <c r="BG111" s="442"/>
      <c r="BH111" s="444"/>
      <c r="BI111" s="441" t="e">
        <f t="shared" si="10"/>
        <v>#REF!</v>
      </c>
      <c r="BJ111" s="442"/>
      <c r="BK111" s="442"/>
      <c r="BL111" s="442"/>
      <c r="BM111" s="442"/>
      <c r="BN111" s="442"/>
      <c r="BO111" s="442"/>
      <c r="BP111" s="443"/>
    </row>
    <row r="112" spans="1:68" ht="14.25">
      <c r="A112" s="158"/>
      <c r="B112" s="429">
        <f t="shared" si="11"/>
        <v>0</v>
      </c>
      <c r="C112" s="430"/>
      <c r="D112" s="431"/>
      <c r="E112" s="432">
        <f t="shared" si="12"/>
        <v>0</v>
      </c>
      <c r="F112" s="433"/>
      <c r="G112" s="433"/>
      <c r="H112" s="433"/>
      <c r="I112" s="433"/>
      <c r="J112" s="434"/>
      <c r="K112" s="435" t="e">
        <f>QCI!#REF!*Mês01!AF112</f>
        <v>#REF!</v>
      </c>
      <c r="L112" s="436"/>
      <c r="M112" s="436"/>
      <c r="N112" s="436"/>
      <c r="O112" s="436"/>
      <c r="P112" s="436"/>
      <c r="Q112" s="437"/>
      <c r="R112" s="435" t="e">
        <f>QCI!#REF!*Mês01!AF112</f>
        <v>#REF!</v>
      </c>
      <c r="S112" s="436"/>
      <c r="T112" s="436"/>
      <c r="U112" s="436"/>
      <c r="V112" s="436"/>
      <c r="W112" s="436"/>
      <c r="X112" s="437"/>
      <c r="Y112" s="435" t="e">
        <f>QCI!#REF!*Mês01!AF112</f>
        <v>#REF!</v>
      </c>
      <c r="Z112" s="436"/>
      <c r="AA112" s="436"/>
      <c r="AB112" s="436"/>
      <c r="AC112" s="436"/>
      <c r="AD112" s="436"/>
      <c r="AE112" s="437"/>
      <c r="AF112" s="441">
        <f t="shared" si="6"/>
        <v>0</v>
      </c>
      <c r="AG112" s="442"/>
      <c r="AH112" s="442"/>
      <c r="AI112" s="442"/>
      <c r="AJ112" s="442"/>
      <c r="AK112" s="442"/>
      <c r="AL112" s="442"/>
      <c r="AM112" s="444"/>
      <c r="AN112" s="441" t="e">
        <f t="shared" si="7"/>
        <v>#REF!</v>
      </c>
      <c r="AO112" s="442"/>
      <c r="AP112" s="442"/>
      <c r="AQ112" s="442"/>
      <c r="AR112" s="442"/>
      <c r="AS112" s="442"/>
      <c r="AT112" s="444"/>
      <c r="AU112" s="441" t="e">
        <f t="shared" si="8"/>
        <v>#REF!</v>
      </c>
      <c r="AV112" s="442"/>
      <c r="AW112" s="442"/>
      <c r="AX112" s="442"/>
      <c r="AY112" s="442"/>
      <c r="AZ112" s="442"/>
      <c r="BA112" s="444"/>
      <c r="BB112" s="441" t="e">
        <f t="shared" si="9"/>
        <v>#REF!</v>
      </c>
      <c r="BC112" s="442"/>
      <c r="BD112" s="442"/>
      <c r="BE112" s="442"/>
      <c r="BF112" s="442"/>
      <c r="BG112" s="442"/>
      <c r="BH112" s="444"/>
      <c r="BI112" s="441" t="e">
        <f t="shared" si="10"/>
        <v>#REF!</v>
      </c>
      <c r="BJ112" s="442"/>
      <c r="BK112" s="442"/>
      <c r="BL112" s="442"/>
      <c r="BM112" s="442"/>
      <c r="BN112" s="442"/>
      <c r="BO112" s="442"/>
      <c r="BP112" s="443"/>
    </row>
    <row r="113" spans="1:68" ht="14.25">
      <c r="A113" s="158"/>
      <c r="B113" s="429">
        <f t="shared" si="11"/>
        <v>0</v>
      </c>
      <c r="C113" s="430"/>
      <c r="D113" s="431"/>
      <c r="E113" s="432">
        <f t="shared" si="12"/>
        <v>0</v>
      </c>
      <c r="F113" s="433"/>
      <c r="G113" s="433"/>
      <c r="H113" s="433"/>
      <c r="I113" s="433"/>
      <c r="J113" s="434"/>
      <c r="K113" s="435" t="e">
        <f>QCI!#REF!*Mês01!AF113</f>
        <v>#REF!</v>
      </c>
      <c r="L113" s="436"/>
      <c r="M113" s="436"/>
      <c r="N113" s="436"/>
      <c r="O113" s="436"/>
      <c r="P113" s="436"/>
      <c r="Q113" s="437"/>
      <c r="R113" s="435" t="e">
        <f>QCI!#REF!*Mês01!AF113</f>
        <v>#REF!</v>
      </c>
      <c r="S113" s="436"/>
      <c r="T113" s="436"/>
      <c r="U113" s="436"/>
      <c r="V113" s="436"/>
      <c r="W113" s="436"/>
      <c r="X113" s="437"/>
      <c r="Y113" s="435" t="e">
        <f>QCI!#REF!*Mês01!AF113</f>
        <v>#REF!</v>
      </c>
      <c r="Z113" s="436"/>
      <c r="AA113" s="436"/>
      <c r="AB113" s="436"/>
      <c r="AC113" s="436"/>
      <c r="AD113" s="436"/>
      <c r="AE113" s="437"/>
      <c r="AF113" s="441">
        <f t="shared" si="6"/>
        <v>0</v>
      </c>
      <c r="AG113" s="442"/>
      <c r="AH113" s="442"/>
      <c r="AI113" s="442"/>
      <c r="AJ113" s="442"/>
      <c r="AK113" s="442"/>
      <c r="AL113" s="442"/>
      <c r="AM113" s="444"/>
      <c r="AN113" s="441" t="e">
        <f t="shared" si="7"/>
        <v>#REF!</v>
      </c>
      <c r="AO113" s="442"/>
      <c r="AP113" s="442"/>
      <c r="AQ113" s="442"/>
      <c r="AR113" s="442"/>
      <c r="AS113" s="442"/>
      <c r="AT113" s="444"/>
      <c r="AU113" s="441" t="e">
        <f t="shared" si="8"/>
        <v>#REF!</v>
      </c>
      <c r="AV113" s="442"/>
      <c r="AW113" s="442"/>
      <c r="AX113" s="442"/>
      <c r="AY113" s="442"/>
      <c r="AZ113" s="442"/>
      <c r="BA113" s="444"/>
      <c r="BB113" s="441" t="e">
        <f t="shared" si="9"/>
        <v>#REF!</v>
      </c>
      <c r="BC113" s="442"/>
      <c r="BD113" s="442"/>
      <c r="BE113" s="442"/>
      <c r="BF113" s="442"/>
      <c r="BG113" s="442"/>
      <c r="BH113" s="444"/>
      <c r="BI113" s="441" t="e">
        <f t="shared" si="10"/>
        <v>#REF!</v>
      </c>
      <c r="BJ113" s="442"/>
      <c r="BK113" s="442"/>
      <c r="BL113" s="442"/>
      <c r="BM113" s="442"/>
      <c r="BN113" s="442"/>
      <c r="BO113" s="442"/>
      <c r="BP113" s="443"/>
    </row>
    <row r="114" spans="1:68" ht="14.25">
      <c r="A114" s="158"/>
      <c r="B114" s="429">
        <f t="shared" si="11"/>
        <v>0</v>
      </c>
      <c r="C114" s="430"/>
      <c r="D114" s="431"/>
      <c r="E114" s="432">
        <f t="shared" si="12"/>
        <v>0</v>
      </c>
      <c r="F114" s="433"/>
      <c r="G114" s="433"/>
      <c r="H114" s="433"/>
      <c r="I114" s="433"/>
      <c r="J114" s="434"/>
      <c r="K114" s="435" t="e">
        <f>QCI!#REF!*Mês01!AF114</f>
        <v>#REF!</v>
      </c>
      <c r="L114" s="436"/>
      <c r="M114" s="436"/>
      <c r="N114" s="436"/>
      <c r="O114" s="436"/>
      <c r="P114" s="436"/>
      <c r="Q114" s="437"/>
      <c r="R114" s="435" t="e">
        <f>QCI!#REF!*Mês01!AF114</f>
        <v>#REF!</v>
      </c>
      <c r="S114" s="436"/>
      <c r="T114" s="436"/>
      <c r="U114" s="436"/>
      <c r="V114" s="436"/>
      <c r="W114" s="436"/>
      <c r="X114" s="437"/>
      <c r="Y114" s="435" t="e">
        <f>QCI!#REF!*Mês01!AF114</f>
        <v>#REF!</v>
      </c>
      <c r="Z114" s="436"/>
      <c r="AA114" s="436"/>
      <c r="AB114" s="436"/>
      <c r="AC114" s="436"/>
      <c r="AD114" s="436"/>
      <c r="AE114" s="437"/>
      <c r="AF114" s="441">
        <f t="shared" si="6"/>
        <v>0</v>
      </c>
      <c r="AG114" s="442"/>
      <c r="AH114" s="442"/>
      <c r="AI114" s="442"/>
      <c r="AJ114" s="442"/>
      <c r="AK114" s="442"/>
      <c r="AL114" s="442"/>
      <c r="AM114" s="444"/>
      <c r="AN114" s="441" t="e">
        <f t="shared" si="7"/>
        <v>#REF!</v>
      </c>
      <c r="AO114" s="442"/>
      <c r="AP114" s="442"/>
      <c r="AQ114" s="442"/>
      <c r="AR114" s="442"/>
      <c r="AS114" s="442"/>
      <c r="AT114" s="444"/>
      <c r="AU114" s="441" t="e">
        <f t="shared" si="8"/>
        <v>#REF!</v>
      </c>
      <c r="AV114" s="442"/>
      <c r="AW114" s="442"/>
      <c r="AX114" s="442"/>
      <c r="AY114" s="442"/>
      <c r="AZ114" s="442"/>
      <c r="BA114" s="444"/>
      <c r="BB114" s="441" t="e">
        <f t="shared" si="9"/>
        <v>#REF!</v>
      </c>
      <c r="BC114" s="442"/>
      <c r="BD114" s="442"/>
      <c r="BE114" s="442"/>
      <c r="BF114" s="442"/>
      <c r="BG114" s="442"/>
      <c r="BH114" s="444"/>
      <c r="BI114" s="441" t="e">
        <f t="shared" si="10"/>
        <v>#REF!</v>
      </c>
      <c r="BJ114" s="442"/>
      <c r="BK114" s="442"/>
      <c r="BL114" s="442"/>
      <c r="BM114" s="442"/>
      <c r="BN114" s="442"/>
      <c r="BO114" s="442"/>
      <c r="BP114" s="443"/>
    </row>
    <row r="115" spans="1:68" ht="14.25">
      <c r="A115" s="158"/>
      <c r="B115" s="429">
        <f t="shared" si="11"/>
        <v>0</v>
      </c>
      <c r="C115" s="430"/>
      <c r="D115" s="431"/>
      <c r="E115" s="432">
        <f t="shared" si="12"/>
        <v>0</v>
      </c>
      <c r="F115" s="433"/>
      <c r="G115" s="433"/>
      <c r="H115" s="433"/>
      <c r="I115" s="433"/>
      <c r="J115" s="434"/>
      <c r="K115" s="435" t="e">
        <f>QCI!#REF!*Mês01!AF115</f>
        <v>#REF!</v>
      </c>
      <c r="L115" s="436"/>
      <c r="M115" s="436"/>
      <c r="N115" s="436"/>
      <c r="O115" s="436"/>
      <c r="P115" s="436"/>
      <c r="Q115" s="437"/>
      <c r="R115" s="435" t="e">
        <f>QCI!#REF!*Mês01!AF115</f>
        <v>#REF!</v>
      </c>
      <c r="S115" s="436"/>
      <c r="T115" s="436"/>
      <c r="U115" s="436"/>
      <c r="V115" s="436"/>
      <c r="W115" s="436"/>
      <c r="X115" s="437"/>
      <c r="Y115" s="435" t="e">
        <f>QCI!#REF!*Mês01!AF115</f>
        <v>#REF!</v>
      </c>
      <c r="Z115" s="436"/>
      <c r="AA115" s="436"/>
      <c r="AB115" s="436"/>
      <c r="AC115" s="436"/>
      <c r="AD115" s="436"/>
      <c r="AE115" s="437"/>
      <c r="AF115" s="441">
        <f t="shared" si="6"/>
        <v>0</v>
      </c>
      <c r="AG115" s="442"/>
      <c r="AH115" s="442"/>
      <c r="AI115" s="442"/>
      <c r="AJ115" s="442"/>
      <c r="AK115" s="442"/>
      <c r="AL115" s="442"/>
      <c r="AM115" s="444"/>
      <c r="AN115" s="441" t="e">
        <f t="shared" si="7"/>
        <v>#REF!</v>
      </c>
      <c r="AO115" s="442"/>
      <c r="AP115" s="442"/>
      <c r="AQ115" s="442"/>
      <c r="AR115" s="442"/>
      <c r="AS115" s="442"/>
      <c r="AT115" s="444"/>
      <c r="AU115" s="441" t="e">
        <f t="shared" si="8"/>
        <v>#REF!</v>
      </c>
      <c r="AV115" s="442"/>
      <c r="AW115" s="442"/>
      <c r="AX115" s="442"/>
      <c r="AY115" s="442"/>
      <c r="AZ115" s="442"/>
      <c r="BA115" s="444"/>
      <c r="BB115" s="441" t="e">
        <f t="shared" si="9"/>
        <v>#REF!</v>
      </c>
      <c r="BC115" s="442"/>
      <c r="BD115" s="442"/>
      <c r="BE115" s="442"/>
      <c r="BF115" s="442"/>
      <c r="BG115" s="442"/>
      <c r="BH115" s="444"/>
      <c r="BI115" s="441" t="e">
        <f t="shared" si="10"/>
        <v>#REF!</v>
      </c>
      <c r="BJ115" s="442"/>
      <c r="BK115" s="442"/>
      <c r="BL115" s="442"/>
      <c r="BM115" s="442"/>
      <c r="BN115" s="442"/>
      <c r="BO115" s="442"/>
      <c r="BP115" s="443"/>
    </row>
    <row r="116" spans="1:68" ht="14.25">
      <c r="A116" s="158"/>
      <c r="B116" s="429">
        <f t="shared" si="11"/>
        <v>0</v>
      </c>
      <c r="C116" s="430"/>
      <c r="D116" s="431"/>
      <c r="E116" s="432">
        <f t="shared" si="12"/>
        <v>0</v>
      </c>
      <c r="F116" s="433"/>
      <c r="G116" s="433"/>
      <c r="H116" s="433"/>
      <c r="I116" s="433"/>
      <c r="J116" s="434"/>
      <c r="K116" s="435" t="e">
        <f>QCI!#REF!*Mês01!AF116</f>
        <v>#REF!</v>
      </c>
      <c r="L116" s="436"/>
      <c r="M116" s="436"/>
      <c r="N116" s="436"/>
      <c r="O116" s="436"/>
      <c r="P116" s="436"/>
      <c r="Q116" s="437"/>
      <c r="R116" s="435" t="e">
        <f>QCI!#REF!*Mês01!AF116</f>
        <v>#REF!</v>
      </c>
      <c r="S116" s="436"/>
      <c r="T116" s="436"/>
      <c r="U116" s="436"/>
      <c r="V116" s="436"/>
      <c r="W116" s="436"/>
      <c r="X116" s="437"/>
      <c r="Y116" s="435" t="e">
        <f>QCI!#REF!*Mês01!AF116</f>
        <v>#REF!</v>
      </c>
      <c r="Z116" s="436"/>
      <c r="AA116" s="436"/>
      <c r="AB116" s="436"/>
      <c r="AC116" s="436"/>
      <c r="AD116" s="436"/>
      <c r="AE116" s="437"/>
      <c r="AF116" s="441">
        <f t="shared" si="6"/>
        <v>0</v>
      </c>
      <c r="AG116" s="442"/>
      <c r="AH116" s="442"/>
      <c r="AI116" s="442"/>
      <c r="AJ116" s="442"/>
      <c r="AK116" s="442"/>
      <c r="AL116" s="442"/>
      <c r="AM116" s="444"/>
      <c r="AN116" s="441" t="e">
        <f t="shared" si="7"/>
        <v>#REF!</v>
      </c>
      <c r="AO116" s="442"/>
      <c r="AP116" s="442"/>
      <c r="AQ116" s="442"/>
      <c r="AR116" s="442"/>
      <c r="AS116" s="442"/>
      <c r="AT116" s="444"/>
      <c r="AU116" s="441" t="e">
        <f t="shared" si="8"/>
        <v>#REF!</v>
      </c>
      <c r="AV116" s="442"/>
      <c r="AW116" s="442"/>
      <c r="AX116" s="442"/>
      <c r="AY116" s="442"/>
      <c r="AZ116" s="442"/>
      <c r="BA116" s="444"/>
      <c r="BB116" s="441" t="e">
        <f t="shared" si="9"/>
        <v>#REF!</v>
      </c>
      <c r="BC116" s="442"/>
      <c r="BD116" s="442"/>
      <c r="BE116" s="442"/>
      <c r="BF116" s="442"/>
      <c r="BG116" s="442"/>
      <c r="BH116" s="444"/>
      <c r="BI116" s="441" t="e">
        <f t="shared" si="10"/>
        <v>#REF!</v>
      </c>
      <c r="BJ116" s="442"/>
      <c r="BK116" s="442"/>
      <c r="BL116" s="442"/>
      <c r="BM116" s="442"/>
      <c r="BN116" s="442"/>
      <c r="BO116" s="442"/>
      <c r="BP116" s="443"/>
    </row>
    <row r="117" spans="1:68" ht="14.25">
      <c r="A117" s="158"/>
      <c r="B117" s="429">
        <f t="shared" si="11"/>
        <v>0</v>
      </c>
      <c r="C117" s="430"/>
      <c r="D117" s="431"/>
      <c r="E117" s="432">
        <f t="shared" si="12"/>
        <v>0</v>
      </c>
      <c r="F117" s="433"/>
      <c r="G117" s="433"/>
      <c r="H117" s="433"/>
      <c r="I117" s="433"/>
      <c r="J117" s="434"/>
      <c r="K117" s="435"/>
      <c r="L117" s="436"/>
      <c r="M117" s="436"/>
      <c r="N117" s="436"/>
      <c r="O117" s="436"/>
      <c r="P117" s="436"/>
      <c r="Q117" s="437"/>
      <c r="R117" s="435" t="e">
        <f>QCI!#REF!*Mês01!AF117</f>
        <v>#REF!</v>
      </c>
      <c r="S117" s="436"/>
      <c r="T117" s="436"/>
      <c r="U117" s="436"/>
      <c r="V117" s="436"/>
      <c r="W117" s="436"/>
      <c r="X117" s="437"/>
      <c r="Y117" s="435" t="e">
        <f>QCI!#REF!*Mês01!AF117</f>
        <v>#REF!</v>
      </c>
      <c r="Z117" s="436"/>
      <c r="AA117" s="436"/>
      <c r="AB117" s="436"/>
      <c r="AC117" s="436"/>
      <c r="AD117" s="436"/>
      <c r="AE117" s="437"/>
      <c r="AF117" s="441">
        <f t="shared" si="6"/>
        <v>0</v>
      </c>
      <c r="AG117" s="442"/>
      <c r="AH117" s="442"/>
      <c r="AI117" s="442"/>
      <c r="AJ117" s="442"/>
      <c r="AK117" s="442"/>
      <c r="AL117" s="442"/>
      <c r="AM117" s="444"/>
      <c r="AN117" s="441">
        <f t="shared" si="7"/>
        <v>0</v>
      </c>
      <c r="AO117" s="442"/>
      <c r="AP117" s="442"/>
      <c r="AQ117" s="442"/>
      <c r="AR117" s="442"/>
      <c r="AS117" s="442"/>
      <c r="AT117" s="444"/>
      <c r="AU117" s="441" t="e">
        <f t="shared" si="8"/>
        <v>#REF!</v>
      </c>
      <c r="AV117" s="442"/>
      <c r="AW117" s="442"/>
      <c r="AX117" s="442"/>
      <c r="AY117" s="442"/>
      <c r="AZ117" s="442"/>
      <c r="BA117" s="444"/>
      <c r="BB117" s="441" t="e">
        <f t="shared" si="9"/>
        <v>#REF!</v>
      </c>
      <c r="BC117" s="442"/>
      <c r="BD117" s="442"/>
      <c r="BE117" s="442"/>
      <c r="BF117" s="442"/>
      <c r="BG117" s="442"/>
      <c r="BH117" s="444"/>
      <c r="BI117" s="441" t="e">
        <f t="shared" si="10"/>
        <v>#REF!</v>
      </c>
      <c r="BJ117" s="442"/>
      <c r="BK117" s="442"/>
      <c r="BL117" s="442"/>
      <c r="BM117" s="442"/>
      <c r="BN117" s="442"/>
      <c r="BO117" s="442"/>
      <c r="BP117" s="443"/>
    </row>
    <row r="118" spans="1:68" ht="14.25">
      <c r="A118" s="158"/>
      <c r="B118" s="429">
        <f t="shared" si="11"/>
        <v>0</v>
      </c>
      <c r="C118" s="430"/>
      <c r="D118" s="431"/>
      <c r="E118" s="432">
        <f t="shared" si="12"/>
        <v>0</v>
      </c>
      <c r="F118" s="433"/>
      <c r="G118" s="433"/>
      <c r="H118" s="433"/>
      <c r="I118" s="433"/>
      <c r="J118" s="434"/>
      <c r="K118" s="435"/>
      <c r="L118" s="436"/>
      <c r="M118" s="436"/>
      <c r="N118" s="436"/>
      <c r="O118" s="436"/>
      <c r="P118" s="436"/>
      <c r="Q118" s="437"/>
      <c r="R118" s="435" t="e">
        <f>QCI!#REF!*Mês01!AF118</f>
        <v>#REF!</v>
      </c>
      <c r="S118" s="436"/>
      <c r="T118" s="436"/>
      <c r="U118" s="436"/>
      <c r="V118" s="436"/>
      <c r="W118" s="436"/>
      <c r="X118" s="437"/>
      <c r="Y118" s="435" t="e">
        <f>QCI!#REF!*Mês01!AF118</f>
        <v>#REF!</v>
      </c>
      <c r="Z118" s="436"/>
      <c r="AA118" s="436"/>
      <c r="AB118" s="436"/>
      <c r="AC118" s="436"/>
      <c r="AD118" s="436"/>
      <c r="AE118" s="437"/>
      <c r="AF118" s="441">
        <f t="shared" si="6"/>
        <v>0</v>
      </c>
      <c r="AG118" s="442"/>
      <c r="AH118" s="442"/>
      <c r="AI118" s="442"/>
      <c r="AJ118" s="442"/>
      <c r="AK118" s="442"/>
      <c r="AL118" s="442"/>
      <c r="AM118" s="444"/>
      <c r="AN118" s="441">
        <f t="shared" si="7"/>
        <v>0</v>
      </c>
      <c r="AO118" s="442"/>
      <c r="AP118" s="442"/>
      <c r="AQ118" s="442"/>
      <c r="AR118" s="442"/>
      <c r="AS118" s="442"/>
      <c r="AT118" s="444"/>
      <c r="AU118" s="441" t="e">
        <f t="shared" si="8"/>
        <v>#REF!</v>
      </c>
      <c r="AV118" s="442"/>
      <c r="AW118" s="442"/>
      <c r="AX118" s="442"/>
      <c r="AY118" s="442"/>
      <c r="AZ118" s="442"/>
      <c r="BA118" s="444"/>
      <c r="BB118" s="441" t="e">
        <f t="shared" si="9"/>
        <v>#REF!</v>
      </c>
      <c r="BC118" s="442"/>
      <c r="BD118" s="442"/>
      <c r="BE118" s="442"/>
      <c r="BF118" s="442"/>
      <c r="BG118" s="442"/>
      <c r="BH118" s="444"/>
      <c r="BI118" s="441" t="e">
        <f t="shared" si="10"/>
        <v>#REF!</v>
      </c>
      <c r="BJ118" s="442"/>
      <c r="BK118" s="442"/>
      <c r="BL118" s="442"/>
      <c r="BM118" s="442"/>
      <c r="BN118" s="442"/>
      <c r="BO118" s="442"/>
      <c r="BP118" s="443"/>
    </row>
    <row r="119" spans="1:68" ht="14.25">
      <c r="A119" s="158"/>
      <c r="B119" s="429">
        <f t="shared" si="11"/>
        <v>0</v>
      </c>
      <c r="C119" s="430"/>
      <c r="D119" s="431"/>
      <c r="E119" s="432">
        <f t="shared" si="12"/>
        <v>0</v>
      </c>
      <c r="F119" s="433"/>
      <c r="G119" s="433"/>
      <c r="H119" s="433"/>
      <c r="I119" s="433"/>
      <c r="J119" s="434"/>
      <c r="K119" s="435"/>
      <c r="L119" s="436"/>
      <c r="M119" s="436"/>
      <c r="N119" s="436"/>
      <c r="O119" s="436"/>
      <c r="P119" s="436"/>
      <c r="Q119" s="437"/>
      <c r="R119" s="435" t="e">
        <f>QCI!#REF!*Mês01!AF119</f>
        <v>#REF!</v>
      </c>
      <c r="S119" s="436"/>
      <c r="T119" s="436"/>
      <c r="U119" s="436"/>
      <c r="V119" s="436"/>
      <c r="W119" s="436"/>
      <c r="X119" s="437"/>
      <c r="Y119" s="435" t="e">
        <f>QCI!#REF!*Mês01!AF119</f>
        <v>#REF!</v>
      </c>
      <c r="Z119" s="436"/>
      <c r="AA119" s="436"/>
      <c r="AB119" s="436"/>
      <c r="AC119" s="436"/>
      <c r="AD119" s="436"/>
      <c r="AE119" s="437"/>
      <c r="AF119" s="441">
        <f t="shared" si="6"/>
        <v>0</v>
      </c>
      <c r="AG119" s="442"/>
      <c r="AH119" s="442"/>
      <c r="AI119" s="442"/>
      <c r="AJ119" s="442"/>
      <c r="AK119" s="442"/>
      <c r="AL119" s="442"/>
      <c r="AM119" s="444"/>
      <c r="AN119" s="441">
        <f t="shared" si="7"/>
        <v>0</v>
      </c>
      <c r="AO119" s="442"/>
      <c r="AP119" s="442"/>
      <c r="AQ119" s="442"/>
      <c r="AR119" s="442"/>
      <c r="AS119" s="442"/>
      <c r="AT119" s="444"/>
      <c r="AU119" s="441" t="e">
        <f t="shared" si="8"/>
        <v>#REF!</v>
      </c>
      <c r="AV119" s="442"/>
      <c r="AW119" s="442"/>
      <c r="AX119" s="442"/>
      <c r="AY119" s="442"/>
      <c r="AZ119" s="442"/>
      <c r="BA119" s="444"/>
      <c r="BB119" s="441" t="e">
        <f t="shared" si="9"/>
        <v>#REF!</v>
      </c>
      <c r="BC119" s="442"/>
      <c r="BD119" s="442"/>
      <c r="BE119" s="442"/>
      <c r="BF119" s="442"/>
      <c r="BG119" s="442"/>
      <c r="BH119" s="444"/>
      <c r="BI119" s="441" t="e">
        <f t="shared" si="10"/>
        <v>#REF!</v>
      </c>
      <c r="BJ119" s="442"/>
      <c r="BK119" s="442"/>
      <c r="BL119" s="442"/>
      <c r="BM119" s="442"/>
      <c r="BN119" s="442"/>
      <c r="BO119" s="442"/>
      <c r="BP119" s="443"/>
    </row>
    <row r="120" spans="1:68" ht="14.25">
      <c r="A120" s="158"/>
      <c r="B120" s="429">
        <f t="shared" si="11"/>
        <v>0</v>
      </c>
      <c r="C120" s="430"/>
      <c r="D120" s="431"/>
      <c r="E120" s="432">
        <f t="shared" si="12"/>
        <v>0</v>
      </c>
      <c r="F120" s="433"/>
      <c r="G120" s="433"/>
      <c r="H120" s="433"/>
      <c r="I120" s="433"/>
      <c r="J120" s="434"/>
      <c r="K120" s="435" t="e">
        <f>QCI!#REF!*Mês01!AF120</f>
        <v>#REF!</v>
      </c>
      <c r="L120" s="436"/>
      <c r="M120" s="436"/>
      <c r="N120" s="436"/>
      <c r="O120" s="436"/>
      <c r="P120" s="436"/>
      <c r="Q120" s="437"/>
      <c r="R120" s="435" t="e">
        <f>QCI!#REF!*Mês01!AF120</f>
        <v>#REF!</v>
      </c>
      <c r="S120" s="436"/>
      <c r="T120" s="436"/>
      <c r="U120" s="436"/>
      <c r="V120" s="436"/>
      <c r="W120" s="436"/>
      <c r="X120" s="437"/>
      <c r="Y120" s="435" t="e">
        <f>QCI!#REF!*Mês01!AF120</f>
        <v>#REF!</v>
      </c>
      <c r="Z120" s="436"/>
      <c r="AA120" s="436"/>
      <c r="AB120" s="436"/>
      <c r="AC120" s="436"/>
      <c r="AD120" s="436"/>
      <c r="AE120" s="437"/>
      <c r="AF120" s="441">
        <f t="shared" si="6"/>
        <v>0</v>
      </c>
      <c r="AG120" s="442"/>
      <c r="AH120" s="442"/>
      <c r="AI120" s="442"/>
      <c r="AJ120" s="442"/>
      <c r="AK120" s="442"/>
      <c r="AL120" s="442"/>
      <c r="AM120" s="444"/>
      <c r="AN120" s="441" t="e">
        <f t="shared" si="7"/>
        <v>#REF!</v>
      </c>
      <c r="AO120" s="442"/>
      <c r="AP120" s="442"/>
      <c r="AQ120" s="442"/>
      <c r="AR120" s="442"/>
      <c r="AS120" s="442"/>
      <c r="AT120" s="444"/>
      <c r="AU120" s="441" t="e">
        <f t="shared" si="8"/>
        <v>#REF!</v>
      </c>
      <c r="AV120" s="442"/>
      <c r="AW120" s="442"/>
      <c r="AX120" s="442"/>
      <c r="AY120" s="442"/>
      <c r="AZ120" s="442"/>
      <c r="BA120" s="444"/>
      <c r="BB120" s="441" t="e">
        <f t="shared" si="9"/>
        <v>#REF!</v>
      </c>
      <c r="BC120" s="442"/>
      <c r="BD120" s="442"/>
      <c r="BE120" s="442"/>
      <c r="BF120" s="442"/>
      <c r="BG120" s="442"/>
      <c r="BH120" s="444"/>
      <c r="BI120" s="441" t="e">
        <f t="shared" si="10"/>
        <v>#REF!</v>
      </c>
      <c r="BJ120" s="442"/>
      <c r="BK120" s="442"/>
      <c r="BL120" s="442"/>
      <c r="BM120" s="442"/>
      <c r="BN120" s="442"/>
      <c r="BO120" s="442"/>
      <c r="BP120" s="443"/>
    </row>
    <row r="121" spans="1:68" ht="14.25">
      <c r="A121" s="158"/>
      <c r="B121" s="429">
        <f t="shared" si="11"/>
        <v>0</v>
      </c>
      <c r="C121" s="430"/>
      <c r="D121" s="431"/>
      <c r="E121" s="432">
        <f t="shared" si="12"/>
        <v>0</v>
      </c>
      <c r="F121" s="433"/>
      <c r="G121" s="433"/>
      <c r="H121" s="433"/>
      <c r="I121" s="433"/>
      <c r="J121" s="434"/>
      <c r="K121" s="435" t="e">
        <f>QCI!#REF!*Mês01!AF121</f>
        <v>#REF!</v>
      </c>
      <c r="L121" s="436"/>
      <c r="M121" s="436"/>
      <c r="N121" s="436"/>
      <c r="O121" s="436"/>
      <c r="P121" s="436"/>
      <c r="Q121" s="437"/>
      <c r="R121" s="435" t="e">
        <f>QCI!#REF!*Mês01!AF121</f>
        <v>#REF!</v>
      </c>
      <c r="S121" s="436"/>
      <c r="T121" s="436"/>
      <c r="U121" s="436"/>
      <c r="V121" s="436"/>
      <c r="W121" s="436"/>
      <c r="X121" s="437"/>
      <c r="Y121" s="435" t="e">
        <f>QCI!#REF!*Mês01!AF121</f>
        <v>#REF!</v>
      </c>
      <c r="Z121" s="436"/>
      <c r="AA121" s="436"/>
      <c r="AB121" s="436"/>
      <c r="AC121" s="436"/>
      <c r="AD121" s="436"/>
      <c r="AE121" s="437"/>
      <c r="AF121" s="441">
        <f t="shared" si="6"/>
        <v>0</v>
      </c>
      <c r="AG121" s="442"/>
      <c r="AH121" s="442"/>
      <c r="AI121" s="442"/>
      <c r="AJ121" s="442"/>
      <c r="AK121" s="442"/>
      <c r="AL121" s="442"/>
      <c r="AM121" s="444"/>
      <c r="AN121" s="441" t="e">
        <f t="shared" si="7"/>
        <v>#REF!</v>
      </c>
      <c r="AO121" s="442"/>
      <c r="AP121" s="442"/>
      <c r="AQ121" s="442"/>
      <c r="AR121" s="442"/>
      <c r="AS121" s="442"/>
      <c r="AT121" s="444"/>
      <c r="AU121" s="441" t="e">
        <f t="shared" si="8"/>
        <v>#REF!</v>
      </c>
      <c r="AV121" s="442"/>
      <c r="AW121" s="442"/>
      <c r="AX121" s="442"/>
      <c r="AY121" s="442"/>
      <c r="AZ121" s="442"/>
      <c r="BA121" s="444"/>
      <c r="BB121" s="441" t="e">
        <f t="shared" si="9"/>
        <v>#REF!</v>
      </c>
      <c r="BC121" s="442"/>
      <c r="BD121" s="442"/>
      <c r="BE121" s="442"/>
      <c r="BF121" s="442"/>
      <c r="BG121" s="442"/>
      <c r="BH121" s="444"/>
      <c r="BI121" s="441" t="e">
        <f t="shared" si="10"/>
        <v>#REF!</v>
      </c>
      <c r="BJ121" s="442"/>
      <c r="BK121" s="442"/>
      <c r="BL121" s="442"/>
      <c r="BM121" s="442"/>
      <c r="BN121" s="442"/>
      <c r="BO121" s="442"/>
      <c r="BP121" s="443"/>
    </row>
    <row r="122" spans="1:68" ht="14.25">
      <c r="A122" s="158"/>
      <c r="B122" s="429">
        <f t="shared" si="11"/>
        <v>0</v>
      </c>
      <c r="C122" s="430"/>
      <c r="D122" s="431"/>
      <c r="E122" s="432">
        <f t="shared" si="12"/>
        <v>0</v>
      </c>
      <c r="F122" s="433"/>
      <c r="G122" s="433"/>
      <c r="H122" s="433"/>
      <c r="I122" s="433"/>
      <c r="J122" s="434"/>
      <c r="K122" s="435" t="e">
        <f>QCI!#REF!*Mês01!AF122</f>
        <v>#REF!</v>
      </c>
      <c r="L122" s="436"/>
      <c r="M122" s="436"/>
      <c r="N122" s="436"/>
      <c r="O122" s="436"/>
      <c r="P122" s="436"/>
      <c r="Q122" s="437"/>
      <c r="R122" s="435" t="e">
        <f>QCI!#REF!*Mês01!AF122</f>
        <v>#REF!</v>
      </c>
      <c r="S122" s="436"/>
      <c r="T122" s="436"/>
      <c r="U122" s="436"/>
      <c r="V122" s="436"/>
      <c r="W122" s="436"/>
      <c r="X122" s="437"/>
      <c r="Y122" s="435" t="e">
        <f>QCI!#REF!*Mês01!AF122</f>
        <v>#REF!</v>
      </c>
      <c r="Z122" s="436"/>
      <c r="AA122" s="436"/>
      <c r="AB122" s="436"/>
      <c r="AC122" s="436"/>
      <c r="AD122" s="436"/>
      <c r="AE122" s="437"/>
      <c r="AF122" s="441">
        <f t="shared" si="6"/>
        <v>0</v>
      </c>
      <c r="AG122" s="442"/>
      <c r="AH122" s="442"/>
      <c r="AI122" s="442"/>
      <c r="AJ122" s="442"/>
      <c r="AK122" s="442"/>
      <c r="AL122" s="442"/>
      <c r="AM122" s="444"/>
      <c r="AN122" s="441" t="e">
        <f t="shared" si="7"/>
        <v>#REF!</v>
      </c>
      <c r="AO122" s="442"/>
      <c r="AP122" s="442"/>
      <c r="AQ122" s="442"/>
      <c r="AR122" s="442"/>
      <c r="AS122" s="442"/>
      <c r="AT122" s="444"/>
      <c r="AU122" s="441" t="e">
        <f t="shared" si="8"/>
        <v>#REF!</v>
      </c>
      <c r="AV122" s="442"/>
      <c r="AW122" s="442"/>
      <c r="AX122" s="442"/>
      <c r="AY122" s="442"/>
      <c r="AZ122" s="442"/>
      <c r="BA122" s="444"/>
      <c r="BB122" s="441" t="e">
        <f t="shared" si="9"/>
        <v>#REF!</v>
      </c>
      <c r="BC122" s="442"/>
      <c r="BD122" s="442"/>
      <c r="BE122" s="442"/>
      <c r="BF122" s="442"/>
      <c r="BG122" s="442"/>
      <c r="BH122" s="444"/>
      <c r="BI122" s="441" t="e">
        <f t="shared" si="10"/>
        <v>#REF!</v>
      </c>
      <c r="BJ122" s="442"/>
      <c r="BK122" s="442"/>
      <c r="BL122" s="442"/>
      <c r="BM122" s="442"/>
      <c r="BN122" s="442"/>
      <c r="BO122" s="442"/>
      <c r="BP122" s="443"/>
    </row>
    <row r="123" spans="1:68" ht="14.25">
      <c r="A123" s="158"/>
      <c r="B123" s="429">
        <f t="shared" si="11"/>
        <v>0</v>
      </c>
      <c r="C123" s="430"/>
      <c r="D123" s="431"/>
      <c r="E123" s="432">
        <f t="shared" si="12"/>
        <v>0</v>
      </c>
      <c r="F123" s="433"/>
      <c r="G123" s="433"/>
      <c r="H123" s="433"/>
      <c r="I123" s="433"/>
      <c r="J123" s="434"/>
      <c r="K123" s="435" t="e">
        <f>QCI!#REF!*Mês01!AF123</f>
        <v>#REF!</v>
      </c>
      <c r="L123" s="436"/>
      <c r="M123" s="436"/>
      <c r="N123" s="436"/>
      <c r="O123" s="436"/>
      <c r="P123" s="436"/>
      <c r="Q123" s="437"/>
      <c r="R123" s="435" t="e">
        <f>QCI!#REF!*Mês01!AF123</f>
        <v>#REF!</v>
      </c>
      <c r="S123" s="436"/>
      <c r="T123" s="436"/>
      <c r="U123" s="436"/>
      <c r="V123" s="436"/>
      <c r="W123" s="436"/>
      <c r="X123" s="437"/>
      <c r="Y123" s="435" t="e">
        <f>QCI!#REF!*Mês01!AF123</f>
        <v>#REF!</v>
      </c>
      <c r="Z123" s="436"/>
      <c r="AA123" s="436"/>
      <c r="AB123" s="436"/>
      <c r="AC123" s="436"/>
      <c r="AD123" s="436"/>
      <c r="AE123" s="437"/>
      <c r="AF123" s="441">
        <f t="shared" si="6"/>
        <v>0</v>
      </c>
      <c r="AG123" s="442"/>
      <c r="AH123" s="442"/>
      <c r="AI123" s="442"/>
      <c r="AJ123" s="442"/>
      <c r="AK123" s="442"/>
      <c r="AL123" s="442"/>
      <c r="AM123" s="444"/>
      <c r="AN123" s="441" t="e">
        <f t="shared" si="7"/>
        <v>#REF!</v>
      </c>
      <c r="AO123" s="442"/>
      <c r="AP123" s="442"/>
      <c r="AQ123" s="442"/>
      <c r="AR123" s="442"/>
      <c r="AS123" s="442"/>
      <c r="AT123" s="444"/>
      <c r="AU123" s="441" t="e">
        <f t="shared" si="8"/>
        <v>#REF!</v>
      </c>
      <c r="AV123" s="442"/>
      <c r="AW123" s="442"/>
      <c r="AX123" s="442"/>
      <c r="AY123" s="442"/>
      <c r="AZ123" s="442"/>
      <c r="BA123" s="444"/>
      <c r="BB123" s="441" t="e">
        <f t="shared" si="9"/>
        <v>#REF!</v>
      </c>
      <c r="BC123" s="442"/>
      <c r="BD123" s="442"/>
      <c r="BE123" s="442"/>
      <c r="BF123" s="442"/>
      <c r="BG123" s="442"/>
      <c r="BH123" s="444"/>
      <c r="BI123" s="441" t="e">
        <f t="shared" si="10"/>
        <v>#REF!</v>
      </c>
      <c r="BJ123" s="442"/>
      <c r="BK123" s="442"/>
      <c r="BL123" s="442"/>
      <c r="BM123" s="442"/>
      <c r="BN123" s="442"/>
      <c r="BO123" s="442"/>
      <c r="BP123" s="443"/>
    </row>
    <row r="124" spans="1:68" ht="14.25">
      <c r="A124" s="158"/>
      <c r="B124" s="429">
        <f t="shared" si="11"/>
        <v>0</v>
      </c>
      <c r="C124" s="430"/>
      <c r="D124" s="431"/>
      <c r="E124" s="432">
        <f t="shared" si="12"/>
        <v>0</v>
      </c>
      <c r="F124" s="433"/>
      <c r="G124" s="433"/>
      <c r="H124" s="433"/>
      <c r="I124" s="433"/>
      <c r="J124" s="434"/>
      <c r="K124" s="435" t="e">
        <f>QCI!#REF!*Mês01!AF124</f>
        <v>#REF!</v>
      </c>
      <c r="L124" s="436"/>
      <c r="M124" s="436"/>
      <c r="N124" s="436"/>
      <c r="O124" s="436"/>
      <c r="P124" s="436"/>
      <c r="Q124" s="437"/>
      <c r="R124" s="435" t="e">
        <f>QCI!#REF!*Mês01!AF124</f>
        <v>#REF!</v>
      </c>
      <c r="S124" s="436"/>
      <c r="T124" s="436"/>
      <c r="U124" s="436"/>
      <c r="V124" s="436"/>
      <c r="W124" s="436"/>
      <c r="X124" s="437"/>
      <c r="Y124" s="435" t="e">
        <f>QCI!#REF!*Mês01!AF124</f>
        <v>#REF!</v>
      </c>
      <c r="Z124" s="436"/>
      <c r="AA124" s="436"/>
      <c r="AB124" s="436"/>
      <c r="AC124" s="436"/>
      <c r="AD124" s="436"/>
      <c r="AE124" s="437"/>
      <c r="AF124" s="441">
        <f t="shared" si="6"/>
        <v>0</v>
      </c>
      <c r="AG124" s="442"/>
      <c r="AH124" s="442"/>
      <c r="AI124" s="442"/>
      <c r="AJ124" s="442"/>
      <c r="AK124" s="442"/>
      <c r="AL124" s="442"/>
      <c r="AM124" s="444"/>
      <c r="AN124" s="441" t="e">
        <f t="shared" si="7"/>
        <v>#REF!</v>
      </c>
      <c r="AO124" s="442"/>
      <c r="AP124" s="442"/>
      <c r="AQ124" s="442"/>
      <c r="AR124" s="442"/>
      <c r="AS124" s="442"/>
      <c r="AT124" s="444"/>
      <c r="AU124" s="441" t="e">
        <f t="shared" si="8"/>
        <v>#REF!</v>
      </c>
      <c r="AV124" s="442"/>
      <c r="AW124" s="442"/>
      <c r="AX124" s="442"/>
      <c r="AY124" s="442"/>
      <c r="AZ124" s="442"/>
      <c r="BA124" s="444"/>
      <c r="BB124" s="441" t="e">
        <f t="shared" si="9"/>
        <v>#REF!</v>
      </c>
      <c r="BC124" s="442"/>
      <c r="BD124" s="442"/>
      <c r="BE124" s="442"/>
      <c r="BF124" s="442"/>
      <c r="BG124" s="442"/>
      <c r="BH124" s="444"/>
      <c r="BI124" s="441" t="e">
        <f t="shared" si="10"/>
        <v>#REF!</v>
      </c>
      <c r="BJ124" s="442"/>
      <c r="BK124" s="442"/>
      <c r="BL124" s="442"/>
      <c r="BM124" s="442"/>
      <c r="BN124" s="442"/>
      <c r="BO124" s="442"/>
      <c r="BP124" s="443"/>
    </row>
    <row r="125" spans="1:68" ht="14.25">
      <c r="A125" s="158"/>
      <c r="B125" s="429">
        <f t="shared" si="11"/>
        <v>0</v>
      </c>
      <c r="C125" s="430"/>
      <c r="D125" s="431"/>
      <c r="E125" s="432">
        <f t="shared" si="12"/>
        <v>0</v>
      </c>
      <c r="F125" s="433"/>
      <c r="G125" s="433"/>
      <c r="H125" s="433"/>
      <c r="I125" s="433"/>
      <c r="J125" s="434"/>
      <c r="K125" s="435" t="e">
        <f>QCI!#REF!*Mês01!AF125</f>
        <v>#REF!</v>
      </c>
      <c r="L125" s="436"/>
      <c r="M125" s="436"/>
      <c r="N125" s="436"/>
      <c r="O125" s="436"/>
      <c r="P125" s="436"/>
      <c r="Q125" s="437"/>
      <c r="R125" s="435" t="e">
        <f>QCI!#REF!*Mês01!AF125</f>
        <v>#REF!</v>
      </c>
      <c r="S125" s="436"/>
      <c r="T125" s="436"/>
      <c r="U125" s="436"/>
      <c r="V125" s="436"/>
      <c r="W125" s="436"/>
      <c r="X125" s="437"/>
      <c r="Y125" s="435" t="e">
        <f>QCI!#REF!*Mês01!AF125</f>
        <v>#REF!</v>
      </c>
      <c r="Z125" s="436"/>
      <c r="AA125" s="436"/>
      <c r="AB125" s="436"/>
      <c r="AC125" s="436"/>
      <c r="AD125" s="436"/>
      <c r="AE125" s="437"/>
      <c r="AF125" s="441">
        <f t="shared" si="6"/>
        <v>0</v>
      </c>
      <c r="AG125" s="442"/>
      <c r="AH125" s="442"/>
      <c r="AI125" s="442"/>
      <c r="AJ125" s="442"/>
      <c r="AK125" s="442"/>
      <c r="AL125" s="442"/>
      <c r="AM125" s="444"/>
      <c r="AN125" s="441" t="e">
        <f t="shared" si="7"/>
        <v>#REF!</v>
      </c>
      <c r="AO125" s="442"/>
      <c r="AP125" s="442"/>
      <c r="AQ125" s="442"/>
      <c r="AR125" s="442"/>
      <c r="AS125" s="442"/>
      <c r="AT125" s="444"/>
      <c r="AU125" s="441" t="e">
        <f t="shared" si="8"/>
        <v>#REF!</v>
      </c>
      <c r="AV125" s="442"/>
      <c r="AW125" s="442"/>
      <c r="AX125" s="442"/>
      <c r="AY125" s="442"/>
      <c r="AZ125" s="442"/>
      <c r="BA125" s="444"/>
      <c r="BB125" s="441" t="e">
        <f t="shared" si="9"/>
        <v>#REF!</v>
      </c>
      <c r="BC125" s="442"/>
      <c r="BD125" s="442"/>
      <c r="BE125" s="442"/>
      <c r="BF125" s="442"/>
      <c r="BG125" s="442"/>
      <c r="BH125" s="444"/>
      <c r="BI125" s="441" t="e">
        <f t="shared" si="10"/>
        <v>#REF!</v>
      </c>
      <c r="BJ125" s="442"/>
      <c r="BK125" s="442"/>
      <c r="BL125" s="442"/>
      <c r="BM125" s="442"/>
      <c r="BN125" s="442"/>
      <c r="BO125" s="442"/>
      <c r="BP125" s="443"/>
    </row>
    <row r="126" spans="1:68" ht="14.25">
      <c r="A126" s="158"/>
      <c r="B126" s="429">
        <f t="shared" si="11"/>
        <v>0</v>
      </c>
      <c r="C126" s="430"/>
      <c r="D126" s="431"/>
      <c r="E126" s="432">
        <f t="shared" si="12"/>
        <v>0</v>
      </c>
      <c r="F126" s="433"/>
      <c r="G126" s="433"/>
      <c r="H126" s="433"/>
      <c r="I126" s="433"/>
      <c r="J126" s="434"/>
      <c r="K126" s="435" t="e">
        <f>QCI!#REF!*Mês01!AF126</f>
        <v>#REF!</v>
      </c>
      <c r="L126" s="436"/>
      <c r="M126" s="436"/>
      <c r="N126" s="436"/>
      <c r="O126" s="436"/>
      <c r="P126" s="436"/>
      <c r="Q126" s="437"/>
      <c r="R126" s="435" t="e">
        <f>QCI!#REF!*Mês01!AF126</f>
        <v>#REF!</v>
      </c>
      <c r="S126" s="436"/>
      <c r="T126" s="436"/>
      <c r="U126" s="436"/>
      <c r="V126" s="436"/>
      <c r="W126" s="436"/>
      <c r="X126" s="437"/>
      <c r="Y126" s="435" t="e">
        <f>QCI!#REF!*Mês01!AF126</f>
        <v>#REF!</v>
      </c>
      <c r="Z126" s="436"/>
      <c r="AA126" s="436"/>
      <c r="AB126" s="436"/>
      <c r="AC126" s="436"/>
      <c r="AD126" s="436"/>
      <c r="AE126" s="437"/>
      <c r="AF126" s="441">
        <f t="shared" si="6"/>
        <v>0</v>
      </c>
      <c r="AG126" s="442"/>
      <c r="AH126" s="442"/>
      <c r="AI126" s="442"/>
      <c r="AJ126" s="442"/>
      <c r="AK126" s="442"/>
      <c r="AL126" s="442"/>
      <c r="AM126" s="444"/>
      <c r="AN126" s="441" t="e">
        <f aca="true" t="shared" si="13" ref="AN126:AN131">K126</f>
        <v>#REF!</v>
      </c>
      <c r="AO126" s="442"/>
      <c r="AP126" s="442"/>
      <c r="AQ126" s="442"/>
      <c r="AR126" s="442"/>
      <c r="AS126" s="442"/>
      <c r="AT126" s="444"/>
      <c r="AU126" s="441" t="e">
        <f aca="true" t="shared" si="14" ref="AU126:AU131">R126</f>
        <v>#REF!</v>
      </c>
      <c r="AV126" s="442"/>
      <c r="AW126" s="442"/>
      <c r="AX126" s="442"/>
      <c r="AY126" s="442"/>
      <c r="AZ126" s="442"/>
      <c r="BA126" s="444"/>
      <c r="BB126" s="441" t="e">
        <f aca="true" t="shared" si="15" ref="BB126:BB131">Y126</f>
        <v>#REF!</v>
      </c>
      <c r="BC126" s="442"/>
      <c r="BD126" s="442"/>
      <c r="BE126" s="442"/>
      <c r="BF126" s="442"/>
      <c r="BG126" s="442"/>
      <c r="BH126" s="444"/>
      <c r="BI126" s="441" t="e">
        <f t="shared" si="10"/>
        <v>#REF!</v>
      </c>
      <c r="BJ126" s="442"/>
      <c r="BK126" s="442"/>
      <c r="BL126" s="442"/>
      <c r="BM126" s="442"/>
      <c r="BN126" s="442"/>
      <c r="BO126" s="442"/>
      <c r="BP126" s="443"/>
    </row>
    <row r="127" spans="1:68" ht="15" thickBot="1">
      <c r="A127" s="158"/>
      <c r="B127" s="429">
        <f t="shared" si="11"/>
        <v>0</v>
      </c>
      <c r="C127" s="430"/>
      <c r="D127" s="431"/>
      <c r="E127" s="432">
        <f t="shared" si="12"/>
        <v>0</v>
      </c>
      <c r="F127" s="433"/>
      <c r="G127" s="433"/>
      <c r="H127" s="433"/>
      <c r="I127" s="433"/>
      <c r="J127" s="434"/>
      <c r="K127" s="435">
        <f>QCI!AO32*Mês01!AF127</f>
        <v>0</v>
      </c>
      <c r="L127" s="436"/>
      <c r="M127" s="436"/>
      <c r="N127" s="436"/>
      <c r="O127" s="436"/>
      <c r="P127" s="436"/>
      <c r="Q127" s="437"/>
      <c r="R127" s="435">
        <f>QCI!AP32*Mês01!AF127</f>
        <v>0</v>
      </c>
      <c r="S127" s="436"/>
      <c r="T127" s="436"/>
      <c r="U127" s="436"/>
      <c r="V127" s="436"/>
      <c r="W127" s="436"/>
      <c r="X127" s="437"/>
      <c r="Y127" s="435">
        <f>QCI!AQ32*Mês01!AF127</f>
        <v>0</v>
      </c>
      <c r="Z127" s="436"/>
      <c r="AA127" s="436"/>
      <c r="AB127" s="436"/>
      <c r="AC127" s="436"/>
      <c r="AD127" s="436"/>
      <c r="AE127" s="437"/>
      <c r="AF127" s="441">
        <f t="shared" si="6"/>
        <v>0</v>
      </c>
      <c r="AG127" s="442"/>
      <c r="AH127" s="442"/>
      <c r="AI127" s="442"/>
      <c r="AJ127" s="442"/>
      <c r="AK127" s="442"/>
      <c r="AL127" s="442"/>
      <c r="AM127" s="444"/>
      <c r="AN127" s="441">
        <f t="shared" si="13"/>
        <v>0</v>
      </c>
      <c r="AO127" s="442"/>
      <c r="AP127" s="442"/>
      <c r="AQ127" s="442"/>
      <c r="AR127" s="442"/>
      <c r="AS127" s="442"/>
      <c r="AT127" s="444"/>
      <c r="AU127" s="441">
        <f t="shared" si="14"/>
        <v>0</v>
      </c>
      <c r="AV127" s="442"/>
      <c r="AW127" s="442"/>
      <c r="AX127" s="442"/>
      <c r="AY127" s="442"/>
      <c r="AZ127" s="442"/>
      <c r="BA127" s="444"/>
      <c r="BB127" s="441">
        <f t="shared" si="15"/>
        <v>0</v>
      </c>
      <c r="BC127" s="442"/>
      <c r="BD127" s="442"/>
      <c r="BE127" s="442"/>
      <c r="BF127" s="442"/>
      <c r="BG127" s="442"/>
      <c r="BH127" s="444"/>
      <c r="BI127" s="441">
        <f t="shared" si="10"/>
        <v>0</v>
      </c>
      <c r="BJ127" s="442"/>
      <c r="BK127" s="442"/>
      <c r="BL127" s="442"/>
      <c r="BM127" s="442"/>
      <c r="BN127" s="442"/>
      <c r="BO127" s="442"/>
      <c r="BP127" s="443"/>
    </row>
    <row r="128" spans="1:68" ht="14.25" hidden="1">
      <c r="A128" s="158"/>
      <c r="B128" s="429">
        <f t="shared" si="11"/>
        <v>0</v>
      </c>
      <c r="C128" s="430"/>
      <c r="D128" s="431"/>
      <c r="E128" s="432">
        <f t="shared" si="12"/>
        <v>0</v>
      </c>
      <c r="F128" s="433"/>
      <c r="G128" s="433"/>
      <c r="H128" s="433"/>
      <c r="I128" s="433"/>
      <c r="J128" s="434"/>
      <c r="K128" s="435">
        <f>QCI!AO33*Mês01!AF128</f>
        <v>0</v>
      </c>
      <c r="L128" s="436"/>
      <c r="M128" s="436"/>
      <c r="N128" s="436"/>
      <c r="O128" s="436"/>
      <c r="P128" s="436"/>
      <c r="Q128" s="437"/>
      <c r="R128" s="435">
        <f>QCI!AP33*Mês01!AF128</f>
        <v>0</v>
      </c>
      <c r="S128" s="436"/>
      <c r="T128" s="436"/>
      <c r="U128" s="436"/>
      <c r="V128" s="436"/>
      <c r="W128" s="436"/>
      <c r="X128" s="437"/>
      <c r="Y128" s="435">
        <f>QCI!AQ33*Mês01!AF128</f>
        <v>0</v>
      </c>
      <c r="Z128" s="436"/>
      <c r="AA128" s="436"/>
      <c r="AB128" s="436"/>
      <c r="AC128" s="436"/>
      <c r="AD128" s="436"/>
      <c r="AE128" s="437"/>
      <c r="AF128" s="441">
        <f t="shared" si="6"/>
        <v>0</v>
      </c>
      <c r="AG128" s="442"/>
      <c r="AH128" s="442"/>
      <c r="AI128" s="442"/>
      <c r="AJ128" s="442"/>
      <c r="AK128" s="442"/>
      <c r="AL128" s="442"/>
      <c r="AM128" s="444"/>
      <c r="AN128" s="441">
        <f t="shared" si="13"/>
        <v>0</v>
      </c>
      <c r="AO128" s="442"/>
      <c r="AP128" s="442"/>
      <c r="AQ128" s="442"/>
      <c r="AR128" s="442"/>
      <c r="AS128" s="442"/>
      <c r="AT128" s="444"/>
      <c r="AU128" s="441">
        <f t="shared" si="14"/>
        <v>0</v>
      </c>
      <c r="AV128" s="442"/>
      <c r="AW128" s="442"/>
      <c r="AX128" s="442"/>
      <c r="AY128" s="442"/>
      <c r="AZ128" s="442"/>
      <c r="BA128" s="444"/>
      <c r="BB128" s="441">
        <f t="shared" si="15"/>
        <v>0</v>
      </c>
      <c r="BC128" s="442"/>
      <c r="BD128" s="442"/>
      <c r="BE128" s="442"/>
      <c r="BF128" s="442"/>
      <c r="BG128" s="442"/>
      <c r="BH128" s="444"/>
      <c r="BI128" s="441">
        <f t="shared" si="10"/>
        <v>0</v>
      </c>
      <c r="BJ128" s="442"/>
      <c r="BK128" s="442"/>
      <c r="BL128" s="442"/>
      <c r="BM128" s="442"/>
      <c r="BN128" s="442"/>
      <c r="BO128" s="442"/>
      <c r="BP128" s="443"/>
    </row>
    <row r="129" spans="1:68" ht="14.25" hidden="1">
      <c r="A129" s="158"/>
      <c r="B129" s="429">
        <f t="shared" si="11"/>
        <v>0</v>
      </c>
      <c r="C129" s="430"/>
      <c r="D129" s="431"/>
      <c r="E129" s="432">
        <f t="shared" si="12"/>
        <v>0</v>
      </c>
      <c r="F129" s="433"/>
      <c r="G129" s="433"/>
      <c r="H129" s="433"/>
      <c r="I129" s="433"/>
      <c r="J129" s="434"/>
      <c r="K129" s="435">
        <f>QCI!AO34*Mês01!AF129</f>
        <v>0</v>
      </c>
      <c r="L129" s="436"/>
      <c r="M129" s="436"/>
      <c r="N129" s="436"/>
      <c r="O129" s="436"/>
      <c r="P129" s="436"/>
      <c r="Q129" s="437"/>
      <c r="R129" s="435">
        <f>QCI!AP34*Mês01!AF129</f>
        <v>0</v>
      </c>
      <c r="S129" s="436"/>
      <c r="T129" s="436"/>
      <c r="U129" s="436"/>
      <c r="V129" s="436"/>
      <c r="W129" s="436"/>
      <c r="X129" s="437"/>
      <c r="Y129" s="435">
        <f>QCI!AQ34*Mês01!AF129</f>
        <v>0</v>
      </c>
      <c r="Z129" s="436"/>
      <c r="AA129" s="436"/>
      <c r="AB129" s="436"/>
      <c r="AC129" s="436"/>
      <c r="AD129" s="436"/>
      <c r="AE129" s="437"/>
      <c r="AF129" s="441">
        <f t="shared" si="6"/>
        <v>0</v>
      </c>
      <c r="AG129" s="442"/>
      <c r="AH129" s="442"/>
      <c r="AI129" s="442"/>
      <c r="AJ129" s="442"/>
      <c r="AK129" s="442"/>
      <c r="AL129" s="442"/>
      <c r="AM129" s="444"/>
      <c r="AN129" s="441">
        <f t="shared" si="13"/>
        <v>0</v>
      </c>
      <c r="AO129" s="442"/>
      <c r="AP129" s="442"/>
      <c r="AQ129" s="442"/>
      <c r="AR129" s="442"/>
      <c r="AS129" s="442"/>
      <c r="AT129" s="444"/>
      <c r="AU129" s="441">
        <f t="shared" si="14"/>
        <v>0</v>
      </c>
      <c r="AV129" s="442"/>
      <c r="AW129" s="442"/>
      <c r="AX129" s="442"/>
      <c r="AY129" s="442"/>
      <c r="AZ129" s="442"/>
      <c r="BA129" s="444"/>
      <c r="BB129" s="441">
        <f t="shared" si="15"/>
        <v>0</v>
      </c>
      <c r="BC129" s="442"/>
      <c r="BD129" s="442"/>
      <c r="BE129" s="442"/>
      <c r="BF129" s="442"/>
      <c r="BG129" s="442"/>
      <c r="BH129" s="444"/>
      <c r="BI129" s="441">
        <f t="shared" si="10"/>
        <v>0</v>
      </c>
      <c r="BJ129" s="442"/>
      <c r="BK129" s="442"/>
      <c r="BL129" s="442"/>
      <c r="BM129" s="442"/>
      <c r="BN129" s="442"/>
      <c r="BO129" s="442"/>
      <c r="BP129" s="443"/>
    </row>
    <row r="130" spans="1:68" ht="14.25" hidden="1">
      <c r="A130" s="158"/>
      <c r="B130" s="429">
        <f t="shared" si="11"/>
        <v>0</v>
      </c>
      <c r="C130" s="430"/>
      <c r="D130" s="431"/>
      <c r="E130" s="432">
        <f t="shared" si="12"/>
        <v>0</v>
      </c>
      <c r="F130" s="433"/>
      <c r="G130" s="433"/>
      <c r="H130" s="433"/>
      <c r="I130" s="433"/>
      <c r="J130" s="434"/>
      <c r="K130" s="435">
        <f>QCI!AO35*Mês01!AF130</f>
        <v>0</v>
      </c>
      <c r="L130" s="436"/>
      <c r="M130" s="436"/>
      <c r="N130" s="436"/>
      <c r="O130" s="436"/>
      <c r="P130" s="436"/>
      <c r="Q130" s="437"/>
      <c r="R130" s="435">
        <f>QCI!AP35*Mês01!AF130</f>
        <v>0</v>
      </c>
      <c r="S130" s="436"/>
      <c r="T130" s="436"/>
      <c r="U130" s="436"/>
      <c r="V130" s="436"/>
      <c r="W130" s="436"/>
      <c r="X130" s="437"/>
      <c r="Y130" s="435">
        <f>QCI!AQ35*Mês01!AF130</f>
        <v>0</v>
      </c>
      <c r="Z130" s="436"/>
      <c r="AA130" s="436"/>
      <c r="AB130" s="436"/>
      <c r="AC130" s="436"/>
      <c r="AD130" s="436"/>
      <c r="AE130" s="437"/>
      <c r="AF130" s="441">
        <f t="shared" si="6"/>
        <v>0</v>
      </c>
      <c r="AG130" s="442"/>
      <c r="AH130" s="442"/>
      <c r="AI130" s="442"/>
      <c r="AJ130" s="442"/>
      <c r="AK130" s="442"/>
      <c r="AL130" s="442"/>
      <c r="AM130" s="444"/>
      <c r="AN130" s="441">
        <f t="shared" si="13"/>
        <v>0</v>
      </c>
      <c r="AO130" s="442"/>
      <c r="AP130" s="442"/>
      <c r="AQ130" s="442"/>
      <c r="AR130" s="442"/>
      <c r="AS130" s="442"/>
      <c r="AT130" s="444"/>
      <c r="AU130" s="441">
        <f t="shared" si="14"/>
        <v>0</v>
      </c>
      <c r="AV130" s="442"/>
      <c r="AW130" s="442"/>
      <c r="AX130" s="442"/>
      <c r="AY130" s="442"/>
      <c r="AZ130" s="442"/>
      <c r="BA130" s="444"/>
      <c r="BB130" s="441">
        <f t="shared" si="15"/>
        <v>0</v>
      </c>
      <c r="BC130" s="442"/>
      <c r="BD130" s="442"/>
      <c r="BE130" s="442"/>
      <c r="BF130" s="442"/>
      <c r="BG130" s="442"/>
      <c r="BH130" s="444"/>
      <c r="BI130" s="441">
        <f t="shared" si="10"/>
        <v>0</v>
      </c>
      <c r="BJ130" s="442"/>
      <c r="BK130" s="442"/>
      <c r="BL130" s="442"/>
      <c r="BM130" s="442"/>
      <c r="BN130" s="442"/>
      <c r="BO130" s="442"/>
      <c r="BP130" s="443"/>
    </row>
    <row r="131" spans="1:68" ht="14.25" hidden="1">
      <c r="A131" s="158"/>
      <c r="B131" s="429">
        <f t="shared" si="11"/>
        <v>0</v>
      </c>
      <c r="C131" s="430"/>
      <c r="D131" s="431"/>
      <c r="E131" s="432">
        <f t="shared" si="12"/>
        <v>0</v>
      </c>
      <c r="F131" s="433"/>
      <c r="G131" s="433"/>
      <c r="H131" s="433"/>
      <c r="I131" s="433"/>
      <c r="J131" s="434"/>
      <c r="K131" s="435">
        <f>QCI!AO36*Mês01!AF131</f>
        <v>0</v>
      </c>
      <c r="L131" s="436"/>
      <c r="M131" s="436"/>
      <c r="N131" s="436"/>
      <c r="O131" s="436"/>
      <c r="P131" s="436"/>
      <c r="Q131" s="437"/>
      <c r="R131" s="435">
        <f>QCI!AP36*Mês01!AF131</f>
        <v>0</v>
      </c>
      <c r="S131" s="436"/>
      <c r="T131" s="436"/>
      <c r="U131" s="436"/>
      <c r="V131" s="436"/>
      <c r="W131" s="436"/>
      <c r="X131" s="437"/>
      <c r="Y131" s="435">
        <f>QCI!AQ36*Mês01!AF131</f>
        <v>0</v>
      </c>
      <c r="Z131" s="436"/>
      <c r="AA131" s="436"/>
      <c r="AB131" s="436"/>
      <c r="AC131" s="436"/>
      <c r="AD131" s="436"/>
      <c r="AE131" s="437"/>
      <c r="AF131" s="441">
        <f t="shared" si="6"/>
        <v>0</v>
      </c>
      <c r="AG131" s="442"/>
      <c r="AH131" s="442"/>
      <c r="AI131" s="442"/>
      <c r="AJ131" s="442"/>
      <c r="AK131" s="442"/>
      <c r="AL131" s="442"/>
      <c r="AM131" s="444"/>
      <c r="AN131" s="441">
        <f t="shared" si="13"/>
        <v>0</v>
      </c>
      <c r="AO131" s="442"/>
      <c r="AP131" s="442"/>
      <c r="AQ131" s="442"/>
      <c r="AR131" s="442"/>
      <c r="AS131" s="442"/>
      <c r="AT131" s="444"/>
      <c r="AU131" s="441">
        <f t="shared" si="14"/>
        <v>0</v>
      </c>
      <c r="AV131" s="442"/>
      <c r="AW131" s="442"/>
      <c r="AX131" s="442"/>
      <c r="AY131" s="442"/>
      <c r="AZ131" s="442"/>
      <c r="BA131" s="444"/>
      <c r="BB131" s="441">
        <f t="shared" si="15"/>
        <v>0</v>
      </c>
      <c r="BC131" s="442"/>
      <c r="BD131" s="442"/>
      <c r="BE131" s="442"/>
      <c r="BF131" s="442"/>
      <c r="BG131" s="442"/>
      <c r="BH131" s="444"/>
      <c r="BI131" s="441">
        <f t="shared" si="10"/>
        <v>0</v>
      </c>
      <c r="BJ131" s="442"/>
      <c r="BK131" s="442"/>
      <c r="BL131" s="442"/>
      <c r="BM131" s="442"/>
      <c r="BN131" s="442"/>
      <c r="BO131" s="442"/>
      <c r="BP131" s="443"/>
    </row>
    <row r="132" spans="1:68" ht="14.25" hidden="1">
      <c r="A132" s="158"/>
      <c r="B132" s="429">
        <f t="shared" si="11"/>
        <v>0</v>
      </c>
      <c r="C132" s="430"/>
      <c r="D132" s="431"/>
      <c r="E132" s="432">
        <f t="shared" si="12"/>
        <v>0</v>
      </c>
      <c r="F132" s="433"/>
      <c r="G132" s="433"/>
      <c r="H132" s="433"/>
      <c r="I132" s="433"/>
      <c r="J132" s="434"/>
      <c r="K132" s="435">
        <f>QCI!AO37*Mês01!AF132</f>
        <v>0</v>
      </c>
      <c r="L132" s="436"/>
      <c r="M132" s="436"/>
      <c r="N132" s="436"/>
      <c r="O132" s="436"/>
      <c r="P132" s="436"/>
      <c r="Q132" s="437"/>
      <c r="R132" s="435">
        <f>QCI!AP37*Mês01!AF132</f>
        <v>0</v>
      </c>
      <c r="S132" s="436"/>
      <c r="T132" s="436"/>
      <c r="U132" s="436"/>
      <c r="V132" s="436"/>
      <c r="W132" s="436"/>
      <c r="X132" s="437"/>
      <c r="Y132" s="435">
        <f>QCI!AQ37*Mês01!AF132</f>
        <v>0</v>
      </c>
      <c r="Z132" s="436"/>
      <c r="AA132" s="436"/>
      <c r="AB132" s="436"/>
      <c r="AC132" s="436"/>
      <c r="AD132" s="436"/>
      <c r="AE132" s="437"/>
      <c r="AF132" s="441">
        <f t="shared" si="6"/>
        <v>0</v>
      </c>
      <c r="AG132" s="442"/>
      <c r="AH132" s="442"/>
      <c r="AI132" s="442"/>
      <c r="AJ132" s="442"/>
      <c r="AK132" s="442"/>
      <c r="AL132" s="442"/>
      <c r="AM132" s="444"/>
      <c r="AN132" s="441">
        <f t="shared" si="7"/>
        <v>0</v>
      </c>
      <c r="AO132" s="442"/>
      <c r="AP132" s="442"/>
      <c r="AQ132" s="442"/>
      <c r="AR132" s="442"/>
      <c r="AS132" s="442"/>
      <c r="AT132" s="444"/>
      <c r="AU132" s="441">
        <f t="shared" si="8"/>
        <v>0</v>
      </c>
      <c r="AV132" s="442"/>
      <c r="AW132" s="442"/>
      <c r="AX132" s="442"/>
      <c r="AY132" s="442"/>
      <c r="AZ132" s="442"/>
      <c r="BA132" s="444"/>
      <c r="BB132" s="441">
        <f t="shared" si="9"/>
        <v>0</v>
      </c>
      <c r="BC132" s="442"/>
      <c r="BD132" s="442"/>
      <c r="BE132" s="442"/>
      <c r="BF132" s="442"/>
      <c r="BG132" s="442"/>
      <c r="BH132" s="444"/>
      <c r="BI132" s="441">
        <f t="shared" si="10"/>
        <v>0</v>
      </c>
      <c r="BJ132" s="442"/>
      <c r="BK132" s="442"/>
      <c r="BL132" s="442"/>
      <c r="BM132" s="442"/>
      <c r="BN132" s="442"/>
      <c r="BO132" s="442"/>
      <c r="BP132" s="443"/>
    </row>
    <row r="133" spans="1:68" ht="14.25" hidden="1">
      <c r="A133" s="158"/>
      <c r="B133" s="429">
        <f t="shared" si="11"/>
        <v>0</v>
      </c>
      <c r="C133" s="430"/>
      <c r="D133" s="431"/>
      <c r="E133" s="432">
        <f t="shared" si="12"/>
        <v>0</v>
      </c>
      <c r="F133" s="433"/>
      <c r="G133" s="433"/>
      <c r="H133" s="433"/>
      <c r="I133" s="433"/>
      <c r="J133" s="434"/>
      <c r="K133" s="435">
        <f>QCI!AO38*Mês01!AF133</f>
        <v>0</v>
      </c>
      <c r="L133" s="436"/>
      <c r="M133" s="436"/>
      <c r="N133" s="436"/>
      <c r="O133" s="436"/>
      <c r="P133" s="436"/>
      <c r="Q133" s="437"/>
      <c r="R133" s="435">
        <f>QCI!AP38*Mês01!AF133</f>
        <v>0</v>
      </c>
      <c r="S133" s="436"/>
      <c r="T133" s="436"/>
      <c r="U133" s="436"/>
      <c r="V133" s="436"/>
      <c r="W133" s="436"/>
      <c r="X133" s="437"/>
      <c r="Y133" s="435">
        <f>QCI!AQ38*Mês01!AF133</f>
        <v>0</v>
      </c>
      <c r="Z133" s="436"/>
      <c r="AA133" s="436"/>
      <c r="AB133" s="436"/>
      <c r="AC133" s="436"/>
      <c r="AD133" s="436"/>
      <c r="AE133" s="437"/>
      <c r="AF133" s="441">
        <f t="shared" si="6"/>
        <v>0</v>
      </c>
      <c r="AG133" s="442"/>
      <c r="AH133" s="442"/>
      <c r="AI133" s="442"/>
      <c r="AJ133" s="442"/>
      <c r="AK133" s="442"/>
      <c r="AL133" s="442"/>
      <c r="AM133" s="444"/>
      <c r="AN133" s="441">
        <f t="shared" si="7"/>
        <v>0</v>
      </c>
      <c r="AO133" s="442"/>
      <c r="AP133" s="442"/>
      <c r="AQ133" s="442"/>
      <c r="AR133" s="442"/>
      <c r="AS133" s="442"/>
      <c r="AT133" s="444"/>
      <c r="AU133" s="441">
        <f t="shared" si="8"/>
        <v>0</v>
      </c>
      <c r="AV133" s="442"/>
      <c r="AW133" s="442"/>
      <c r="AX133" s="442"/>
      <c r="AY133" s="442"/>
      <c r="AZ133" s="442"/>
      <c r="BA133" s="444"/>
      <c r="BB133" s="441">
        <f t="shared" si="9"/>
        <v>0</v>
      </c>
      <c r="BC133" s="442"/>
      <c r="BD133" s="442"/>
      <c r="BE133" s="442"/>
      <c r="BF133" s="442"/>
      <c r="BG133" s="442"/>
      <c r="BH133" s="444"/>
      <c r="BI133" s="441">
        <f t="shared" si="10"/>
        <v>0</v>
      </c>
      <c r="BJ133" s="442"/>
      <c r="BK133" s="442"/>
      <c r="BL133" s="442"/>
      <c r="BM133" s="442"/>
      <c r="BN133" s="442"/>
      <c r="BO133" s="442"/>
      <c r="BP133" s="443"/>
    </row>
    <row r="134" spans="1:68" ht="14.25" hidden="1">
      <c r="A134" s="158"/>
      <c r="B134" s="429">
        <f t="shared" si="11"/>
        <v>0</v>
      </c>
      <c r="C134" s="430"/>
      <c r="D134" s="431"/>
      <c r="E134" s="432">
        <f t="shared" si="12"/>
        <v>0</v>
      </c>
      <c r="F134" s="433"/>
      <c r="G134" s="433"/>
      <c r="H134" s="433"/>
      <c r="I134" s="433"/>
      <c r="J134" s="434"/>
      <c r="K134" s="435">
        <f>QCI!AO39*Mês01!AF134</f>
        <v>0</v>
      </c>
      <c r="L134" s="436"/>
      <c r="M134" s="436"/>
      <c r="N134" s="436"/>
      <c r="O134" s="436"/>
      <c r="P134" s="436"/>
      <c r="Q134" s="437"/>
      <c r="R134" s="435">
        <f>QCI!AP39*Mês01!AF134</f>
        <v>0</v>
      </c>
      <c r="S134" s="436"/>
      <c r="T134" s="436"/>
      <c r="U134" s="436"/>
      <c r="V134" s="436"/>
      <c r="W134" s="436"/>
      <c r="X134" s="437"/>
      <c r="Y134" s="435">
        <f>QCI!AQ39*Mês01!AF134</f>
        <v>0</v>
      </c>
      <c r="Z134" s="436"/>
      <c r="AA134" s="436"/>
      <c r="AB134" s="436"/>
      <c r="AC134" s="436"/>
      <c r="AD134" s="436"/>
      <c r="AE134" s="437"/>
      <c r="AF134" s="441">
        <f t="shared" si="6"/>
        <v>0</v>
      </c>
      <c r="AG134" s="442"/>
      <c r="AH134" s="442"/>
      <c r="AI134" s="442"/>
      <c r="AJ134" s="442"/>
      <c r="AK134" s="442"/>
      <c r="AL134" s="442"/>
      <c r="AM134" s="444"/>
      <c r="AN134" s="441">
        <f t="shared" si="7"/>
        <v>0</v>
      </c>
      <c r="AO134" s="442"/>
      <c r="AP134" s="442"/>
      <c r="AQ134" s="442"/>
      <c r="AR134" s="442"/>
      <c r="AS134" s="442"/>
      <c r="AT134" s="444"/>
      <c r="AU134" s="441">
        <f t="shared" si="8"/>
        <v>0</v>
      </c>
      <c r="AV134" s="442"/>
      <c r="AW134" s="442"/>
      <c r="AX134" s="442"/>
      <c r="AY134" s="442"/>
      <c r="AZ134" s="442"/>
      <c r="BA134" s="444"/>
      <c r="BB134" s="441">
        <f t="shared" si="9"/>
        <v>0</v>
      </c>
      <c r="BC134" s="442"/>
      <c r="BD134" s="442"/>
      <c r="BE134" s="442"/>
      <c r="BF134" s="442"/>
      <c r="BG134" s="442"/>
      <c r="BH134" s="444"/>
      <c r="BI134" s="441">
        <f t="shared" si="10"/>
        <v>0</v>
      </c>
      <c r="BJ134" s="442"/>
      <c r="BK134" s="442"/>
      <c r="BL134" s="442"/>
      <c r="BM134" s="442"/>
      <c r="BN134" s="442"/>
      <c r="BO134" s="442"/>
      <c r="BP134" s="443"/>
    </row>
    <row r="135" spans="1:68" ht="14.25" hidden="1">
      <c r="A135" s="158"/>
      <c r="B135" s="429">
        <f t="shared" si="11"/>
        <v>0</v>
      </c>
      <c r="C135" s="430"/>
      <c r="D135" s="431"/>
      <c r="E135" s="432">
        <f t="shared" si="12"/>
        <v>0</v>
      </c>
      <c r="F135" s="433"/>
      <c r="G135" s="433"/>
      <c r="H135" s="433"/>
      <c r="I135" s="433"/>
      <c r="J135" s="434"/>
      <c r="K135" s="435">
        <f>QCI!AO40*Mês01!AF135</f>
        <v>0</v>
      </c>
      <c r="L135" s="436"/>
      <c r="M135" s="436"/>
      <c r="N135" s="436"/>
      <c r="O135" s="436"/>
      <c r="P135" s="436"/>
      <c r="Q135" s="437"/>
      <c r="R135" s="435">
        <f>QCI!AP40*Mês01!AF135</f>
        <v>0</v>
      </c>
      <c r="S135" s="436"/>
      <c r="T135" s="436"/>
      <c r="U135" s="436"/>
      <c r="V135" s="436"/>
      <c r="W135" s="436"/>
      <c r="X135" s="437"/>
      <c r="Y135" s="435">
        <f>QCI!AQ40*Mês01!AF135</f>
        <v>0</v>
      </c>
      <c r="Z135" s="436"/>
      <c r="AA135" s="436"/>
      <c r="AB135" s="436"/>
      <c r="AC135" s="436"/>
      <c r="AD135" s="436"/>
      <c r="AE135" s="437"/>
      <c r="AF135" s="441">
        <f t="shared" si="6"/>
        <v>0</v>
      </c>
      <c r="AG135" s="442"/>
      <c r="AH135" s="442"/>
      <c r="AI135" s="442"/>
      <c r="AJ135" s="442"/>
      <c r="AK135" s="442"/>
      <c r="AL135" s="442"/>
      <c r="AM135" s="444"/>
      <c r="AN135" s="441">
        <f t="shared" si="7"/>
        <v>0</v>
      </c>
      <c r="AO135" s="442"/>
      <c r="AP135" s="442"/>
      <c r="AQ135" s="442"/>
      <c r="AR135" s="442"/>
      <c r="AS135" s="442"/>
      <c r="AT135" s="444"/>
      <c r="AU135" s="441">
        <f t="shared" si="8"/>
        <v>0</v>
      </c>
      <c r="AV135" s="442"/>
      <c r="AW135" s="442"/>
      <c r="AX135" s="442"/>
      <c r="AY135" s="442"/>
      <c r="AZ135" s="442"/>
      <c r="BA135" s="444"/>
      <c r="BB135" s="441">
        <f t="shared" si="9"/>
        <v>0</v>
      </c>
      <c r="BC135" s="442"/>
      <c r="BD135" s="442"/>
      <c r="BE135" s="442"/>
      <c r="BF135" s="442"/>
      <c r="BG135" s="442"/>
      <c r="BH135" s="444"/>
      <c r="BI135" s="441">
        <f t="shared" si="10"/>
        <v>0</v>
      </c>
      <c r="BJ135" s="442"/>
      <c r="BK135" s="442"/>
      <c r="BL135" s="442"/>
      <c r="BM135" s="442"/>
      <c r="BN135" s="442"/>
      <c r="BO135" s="442"/>
      <c r="BP135" s="443"/>
    </row>
    <row r="136" spans="1:68" ht="14.25" hidden="1">
      <c r="A136" s="158"/>
      <c r="B136" s="429">
        <f t="shared" si="11"/>
        <v>0</v>
      </c>
      <c r="C136" s="430"/>
      <c r="D136" s="431"/>
      <c r="E136" s="432">
        <f t="shared" si="12"/>
        <v>0</v>
      </c>
      <c r="F136" s="433"/>
      <c r="G136" s="433"/>
      <c r="H136" s="433"/>
      <c r="I136" s="433"/>
      <c r="J136" s="434"/>
      <c r="K136" s="435">
        <f>QCI!AO41*Mês01!AF136</f>
        <v>0</v>
      </c>
      <c r="L136" s="436"/>
      <c r="M136" s="436"/>
      <c r="N136" s="436"/>
      <c r="O136" s="436"/>
      <c r="P136" s="436"/>
      <c r="Q136" s="437"/>
      <c r="R136" s="435">
        <f>QCI!AP41*Mês01!AF136</f>
        <v>0</v>
      </c>
      <c r="S136" s="436"/>
      <c r="T136" s="436"/>
      <c r="U136" s="436"/>
      <c r="V136" s="436"/>
      <c r="W136" s="436"/>
      <c r="X136" s="437"/>
      <c r="Y136" s="435">
        <f>QCI!AQ41*Mês01!AF136</f>
        <v>0</v>
      </c>
      <c r="Z136" s="436"/>
      <c r="AA136" s="436"/>
      <c r="AB136" s="436"/>
      <c r="AC136" s="436"/>
      <c r="AD136" s="436"/>
      <c r="AE136" s="437"/>
      <c r="AF136" s="441">
        <f t="shared" si="6"/>
        <v>0</v>
      </c>
      <c r="AG136" s="442"/>
      <c r="AH136" s="442"/>
      <c r="AI136" s="442"/>
      <c r="AJ136" s="442"/>
      <c r="AK136" s="442"/>
      <c r="AL136" s="442"/>
      <c r="AM136" s="444"/>
      <c r="AN136" s="441">
        <f t="shared" si="7"/>
        <v>0</v>
      </c>
      <c r="AO136" s="442"/>
      <c r="AP136" s="442"/>
      <c r="AQ136" s="442"/>
      <c r="AR136" s="442"/>
      <c r="AS136" s="442"/>
      <c r="AT136" s="444"/>
      <c r="AU136" s="441">
        <f t="shared" si="8"/>
        <v>0</v>
      </c>
      <c r="AV136" s="442"/>
      <c r="AW136" s="442"/>
      <c r="AX136" s="442"/>
      <c r="AY136" s="442"/>
      <c r="AZ136" s="442"/>
      <c r="BA136" s="444"/>
      <c r="BB136" s="441">
        <f t="shared" si="9"/>
        <v>0</v>
      </c>
      <c r="BC136" s="442"/>
      <c r="BD136" s="442"/>
      <c r="BE136" s="442"/>
      <c r="BF136" s="442"/>
      <c r="BG136" s="442"/>
      <c r="BH136" s="444"/>
      <c r="BI136" s="441">
        <f t="shared" si="10"/>
        <v>0</v>
      </c>
      <c r="BJ136" s="442"/>
      <c r="BK136" s="442"/>
      <c r="BL136" s="442"/>
      <c r="BM136" s="442"/>
      <c r="BN136" s="442"/>
      <c r="BO136" s="442"/>
      <c r="BP136" s="443"/>
    </row>
    <row r="137" spans="1:68" ht="14.25" hidden="1">
      <c r="A137" s="158"/>
      <c r="B137" s="429">
        <f t="shared" si="11"/>
        <v>0</v>
      </c>
      <c r="C137" s="430"/>
      <c r="D137" s="431"/>
      <c r="E137" s="432">
        <f t="shared" si="12"/>
        <v>0</v>
      </c>
      <c r="F137" s="433"/>
      <c r="G137" s="433"/>
      <c r="H137" s="433"/>
      <c r="I137" s="433"/>
      <c r="J137" s="434"/>
      <c r="K137" s="435">
        <f>QCI!AO42*Mês01!AF137</f>
        <v>0</v>
      </c>
      <c r="L137" s="436"/>
      <c r="M137" s="436"/>
      <c r="N137" s="436"/>
      <c r="O137" s="436"/>
      <c r="P137" s="436"/>
      <c r="Q137" s="437"/>
      <c r="R137" s="435">
        <f>QCI!AP42*Mês01!AF137</f>
        <v>0</v>
      </c>
      <c r="S137" s="436"/>
      <c r="T137" s="436"/>
      <c r="U137" s="436"/>
      <c r="V137" s="436"/>
      <c r="W137" s="436"/>
      <c r="X137" s="437"/>
      <c r="Y137" s="435">
        <f>QCI!AQ42*Mês01!AF137</f>
        <v>0</v>
      </c>
      <c r="Z137" s="436"/>
      <c r="AA137" s="436"/>
      <c r="AB137" s="436"/>
      <c r="AC137" s="436"/>
      <c r="AD137" s="436"/>
      <c r="AE137" s="437"/>
      <c r="AF137" s="441">
        <f t="shared" si="6"/>
        <v>0</v>
      </c>
      <c r="AG137" s="442"/>
      <c r="AH137" s="442"/>
      <c r="AI137" s="442"/>
      <c r="AJ137" s="442"/>
      <c r="AK137" s="442"/>
      <c r="AL137" s="442"/>
      <c r="AM137" s="444"/>
      <c r="AN137" s="441">
        <f t="shared" si="7"/>
        <v>0</v>
      </c>
      <c r="AO137" s="442"/>
      <c r="AP137" s="442"/>
      <c r="AQ137" s="442"/>
      <c r="AR137" s="442"/>
      <c r="AS137" s="442"/>
      <c r="AT137" s="444"/>
      <c r="AU137" s="441">
        <f t="shared" si="8"/>
        <v>0</v>
      </c>
      <c r="AV137" s="442"/>
      <c r="AW137" s="442"/>
      <c r="AX137" s="442"/>
      <c r="AY137" s="442"/>
      <c r="AZ137" s="442"/>
      <c r="BA137" s="444"/>
      <c r="BB137" s="441">
        <f t="shared" si="9"/>
        <v>0</v>
      </c>
      <c r="BC137" s="442"/>
      <c r="BD137" s="442"/>
      <c r="BE137" s="442"/>
      <c r="BF137" s="442"/>
      <c r="BG137" s="442"/>
      <c r="BH137" s="444"/>
      <c r="BI137" s="441">
        <f t="shared" si="10"/>
        <v>0</v>
      </c>
      <c r="BJ137" s="442"/>
      <c r="BK137" s="442"/>
      <c r="BL137" s="442"/>
      <c r="BM137" s="442"/>
      <c r="BN137" s="442"/>
      <c r="BO137" s="442"/>
      <c r="BP137" s="443"/>
    </row>
    <row r="138" spans="1:68" ht="14.25" hidden="1">
      <c r="A138" s="158"/>
      <c r="B138" s="429">
        <f t="shared" si="11"/>
        <v>0</v>
      </c>
      <c r="C138" s="430"/>
      <c r="D138" s="431"/>
      <c r="E138" s="432">
        <f t="shared" si="12"/>
        <v>0</v>
      </c>
      <c r="F138" s="433"/>
      <c r="G138" s="433"/>
      <c r="H138" s="433"/>
      <c r="I138" s="433"/>
      <c r="J138" s="434"/>
      <c r="K138" s="435">
        <f>QCI!AO43*Mês01!AF138</f>
        <v>0</v>
      </c>
      <c r="L138" s="436"/>
      <c r="M138" s="436"/>
      <c r="N138" s="436"/>
      <c r="O138" s="436"/>
      <c r="P138" s="436"/>
      <c r="Q138" s="437"/>
      <c r="R138" s="435">
        <f>QCI!AP43*Mês01!AF138</f>
        <v>0</v>
      </c>
      <c r="S138" s="436"/>
      <c r="T138" s="436"/>
      <c r="U138" s="436"/>
      <c r="V138" s="436"/>
      <c r="W138" s="436"/>
      <c r="X138" s="437"/>
      <c r="Y138" s="435">
        <f>QCI!AQ43*Mês01!AF138</f>
        <v>0</v>
      </c>
      <c r="Z138" s="436"/>
      <c r="AA138" s="436"/>
      <c r="AB138" s="436"/>
      <c r="AC138" s="436"/>
      <c r="AD138" s="436"/>
      <c r="AE138" s="437"/>
      <c r="AF138" s="441">
        <f t="shared" si="6"/>
        <v>0</v>
      </c>
      <c r="AG138" s="442"/>
      <c r="AH138" s="442"/>
      <c r="AI138" s="442"/>
      <c r="AJ138" s="442"/>
      <c r="AK138" s="442"/>
      <c r="AL138" s="442"/>
      <c r="AM138" s="444"/>
      <c r="AN138" s="441">
        <f aca="true" t="shared" si="16" ref="AN138:AN164">K138</f>
        <v>0</v>
      </c>
      <c r="AO138" s="442"/>
      <c r="AP138" s="442"/>
      <c r="AQ138" s="442"/>
      <c r="AR138" s="442"/>
      <c r="AS138" s="442"/>
      <c r="AT138" s="444"/>
      <c r="AU138" s="441">
        <f aca="true" t="shared" si="17" ref="AU138:AU164">R138</f>
        <v>0</v>
      </c>
      <c r="AV138" s="442"/>
      <c r="AW138" s="442"/>
      <c r="AX138" s="442"/>
      <c r="AY138" s="442"/>
      <c r="AZ138" s="442"/>
      <c r="BA138" s="444"/>
      <c r="BB138" s="441">
        <f aca="true" t="shared" si="18" ref="BB138:BB164">Y138</f>
        <v>0</v>
      </c>
      <c r="BC138" s="442"/>
      <c r="BD138" s="442"/>
      <c r="BE138" s="442"/>
      <c r="BF138" s="442"/>
      <c r="BG138" s="442"/>
      <c r="BH138" s="444"/>
      <c r="BI138" s="441">
        <f t="shared" si="10"/>
        <v>0</v>
      </c>
      <c r="BJ138" s="442"/>
      <c r="BK138" s="442"/>
      <c r="BL138" s="442"/>
      <c r="BM138" s="442"/>
      <c r="BN138" s="442"/>
      <c r="BO138" s="442"/>
      <c r="BP138" s="443"/>
    </row>
    <row r="139" spans="1:68" ht="14.25" hidden="1">
      <c r="A139" s="158"/>
      <c r="B139" s="429">
        <f t="shared" si="11"/>
        <v>0</v>
      </c>
      <c r="C139" s="430"/>
      <c r="D139" s="431"/>
      <c r="E139" s="432">
        <f t="shared" si="12"/>
        <v>0</v>
      </c>
      <c r="F139" s="433"/>
      <c r="G139" s="433"/>
      <c r="H139" s="433"/>
      <c r="I139" s="433"/>
      <c r="J139" s="434"/>
      <c r="K139" s="435">
        <f>QCI!AO44*Mês01!AF139</f>
        <v>0</v>
      </c>
      <c r="L139" s="436"/>
      <c r="M139" s="436"/>
      <c r="N139" s="436"/>
      <c r="O139" s="436"/>
      <c r="P139" s="436"/>
      <c r="Q139" s="437"/>
      <c r="R139" s="435">
        <f>QCI!AP44*Mês01!AF139</f>
        <v>0</v>
      </c>
      <c r="S139" s="436"/>
      <c r="T139" s="436"/>
      <c r="U139" s="436"/>
      <c r="V139" s="436"/>
      <c r="W139" s="436"/>
      <c r="X139" s="437"/>
      <c r="Y139" s="435">
        <f>QCI!AQ44*Mês01!AF139</f>
        <v>0</v>
      </c>
      <c r="Z139" s="436"/>
      <c r="AA139" s="436"/>
      <c r="AB139" s="436"/>
      <c r="AC139" s="436"/>
      <c r="AD139" s="436"/>
      <c r="AE139" s="437"/>
      <c r="AF139" s="441">
        <f t="shared" si="6"/>
        <v>0</v>
      </c>
      <c r="AG139" s="442"/>
      <c r="AH139" s="442"/>
      <c r="AI139" s="442"/>
      <c r="AJ139" s="442"/>
      <c r="AK139" s="442"/>
      <c r="AL139" s="442"/>
      <c r="AM139" s="444"/>
      <c r="AN139" s="441">
        <f t="shared" si="16"/>
        <v>0</v>
      </c>
      <c r="AO139" s="442"/>
      <c r="AP139" s="442"/>
      <c r="AQ139" s="442"/>
      <c r="AR139" s="442"/>
      <c r="AS139" s="442"/>
      <c r="AT139" s="444"/>
      <c r="AU139" s="441">
        <f t="shared" si="17"/>
        <v>0</v>
      </c>
      <c r="AV139" s="442"/>
      <c r="AW139" s="442"/>
      <c r="AX139" s="442"/>
      <c r="AY139" s="442"/>
      <c r="AZ139" s="442"/>
      <c r="BA139" s="444"/>
      <c r="BB139" s="441">
        <f t="shared" si="18"/>
        <v>0</v>
      </c>
      <c r="BC139" s="442"/>
      <c r="BD139" s="442"/>
      <c r="BE139" s="442"/>
      <c r="BF139" s="442"/>
      <c r="BG139" s="442"/>
      <c r="BH139" s="444"/>
      <c r="BI139" s="441">
        <f t="shared" si="10"/>
        <v>0</v>
      </c>
      <c r="BJ139" s="442"/>
      <c r="BK139" s="442"/>
      <c r="BL139" s="442"/>
      <c r="BM139" s="442"/>
      <c r="BN139" s="442"/>
      <c r="BO139" s="442"/>
      <c r="BP139" s="443"/>
    </row>
    <row r="140" spans="1:68" ht="14.25" hidden="1">
      <c r="A140" s="158"/>
      <c r="B140" s="429">
        <f t="shared" si="11"/>
        <v>0</v>
      </c>
      <c r="C140" s="430"/>
      <c r="D140" s="431"/>
      <c r="E140" s="432">
        <f t="shared" si="12"/>
        <v>0</v>
      </c>
      <c r="F140" s="433"/>
      <c r="G140" s="433"/>
      <c r="H140" s="433"/>
      <c r="I140" s="433"/>
      <c r="J140" s="434"/>
      <c r="K140" s="435">
        <f>QCI!AO45*Mês01!AF140</f>
        <v>0</v>
      </c>
      <c r="L140" s="436"/>
      <c r="M140" s="436"/>
      <c r="N140" s="436"/>
      <c r="O140" s="436"/>
      <c r="P140" s="436"/>
      <c r="Q140" s="437"/>
      <c r="R140" s="435">
        <f>QCI!AP45*Mês01!AF140</f>
        <v>0</v>
      </c>
      <c r="S140" s="436"/>
      <c r="T140" s="436"/>
      <c r="U140" s="436"/>
      <c r="V140" s="436"/>
      <c r="W140" s="436"/>
      <c r="X140" s="437"/>
      <c r="Y140" s="435">
        <f>QCI!AQ45*Mês01!AF140</f>
        <v>0</v>
      </c>
      <c r="Z140" s="436"/>
      <c r="AA140" s="436"/>
      <c r="AB140" s="436"/>
      <c r="AC140" s="436"/>
      <c r="AD140" s="436"/>
      <c r="AE140" s="437"/>
      <c r="AF140" s="441">
        <f t="shared" si="6"/>
        <v>0</v>
      </c>
      <c r="AG140" s="442"/>
      <c r="AH140" s="442"/>
      <c r="AI140" s="442"/>
      <c r="AJ140" s="442"/>
      <c r="AK140" s="442"/>
      <c r="AL140" s="442"/>
      <c r="AM140" s="444"/>
      <c r="AN140" s="441">
        <f t="shared" si="16"/>
        <v>0</v>
      </c>
      <c r="AO140" s="442"/>
      <c r="AP140" s="442"/>
      <c r="AQ140" s="442"/>
      <c r="AR140" s="442"/>
      <c r="AS140" s="442"/>
      <c r="AT140" s="444"/>
      <c r="AU140" s="441">
        <f t="shared" si="17"/>
        <v>0</v>
      </c>
      <c r="AV140" s="442"/>
      <c r="AW140" s="442"/>
      <c r="AX140" s="442"/>
      <c r="AY140" s="442"/>
      <c r="AZ140" s="442"/>
      <c r="BA140" s="444"/>
      <c r="BB140" s="441">
        <f t="shared" si="18"/>
        <v>0</v>
      </c>
      <c r="BC140" s="442"/>
      <c r="BD140" s="442"/>
      <c r="BE140" s="442"/>
      <c r="BF140" s="442"/>
      <c r="BG140" s="442"/>
      <c r="BH140" s="444"/>
      <c r="BI140" s="441">
        <f t="shared" si="10"/>
        <v>0</v>
      </c>
      <c r="BJ140" s="442"/>
      <c r="BK140" s="442"/>
      <c r="BL140" s="442"/>
      <c r="BM140" s="442"/>
      <c r="BN140" s="442"/>
      <c r="BO140" s="442"/>
      <c r="BP140" s="443"/>
    </row>
    <row r="141" spans="1:68" ht="14.25" hidden="1">
      <c r="A141" s="158"/>
      <c r="B141" s="429">
        <f t="shared" si="11"/>
        <v>0</v>
      </c>
      <c r="C141" s="430"/>
      <c r="D141" s="431"/>
      <c r="E141" s="432">
        <f t="shared" si="12"/>
        <v>0</v>
      </c>
      <c r="F141" s="433"/>
      <c r="G141" s="433"/>
      <c r="H141" s="433"/>
      <c r="I141" s="433"/>
      <c r="J141" s="434"/>
      <c r="K141" s="435">
        <f>QCI!AO46*Mês01!AF141</f>
        <v>0</v>
      </c>
      <c r="L141" s="436"/>
      <c r="M141" s="436"/>
      <c r="N141" s="436"/>
      <c r="O141" s="436"/>
      <c r="P141" s="436"/>
      <c r="Q141" s="437"/>
      <c r="R141" s="435">
        <f>QCI!AP46*Mês01!AF141</f>
        <v>0</v>
      </c>
      <c r="S141" s="436"/>
      <c r="T141" s="436"/>
      <c r="U141" s="436"/>
      <c r="V141" s="436"/>
      <c r="W141" s="436"/>
      <c r="X141" s="437"/>
      <c r="Y141" s="435">
        <f>QCI!AQ46*Mês01!AF141</f>
        <v>0</v>
      </c>
      <c r="Z141" s="436"/>
      <c r="AA141" s="436"/>
      <c r="AB141" s="436"/>
      <c r="AC141" s="436"/>
      <c r="AD141" s="436"/>
      <c r="AE141" s="437"/>
      <c r="AF141" s="441">
        <f t="shared" si="6"/>
        <v>0</v>
      </c>
      <c r="AG141" s="442"/>
      <c r="AH141" s="442"/>
      <c r="AI141" s="442"/>
      <c r="AJ141" s="442"/>
      <c r="AK141" s="442"/>
      <c r="AL141" s="442"/>
      <c r="AM141" s="444"/>
      <c r="AN141" s="441">
        <f t="shared" si="16"/>
        <v>0</v>
      </c>
      <c r="AO141" s="442"/>
      <c r="AP141" s="442"/>
      <c r="AQ141" s="442"/>
      <c r="AR141" s="442"/>
      <c r="AS141" s="442"/>
      <c r="AT141" s="444"/>
      <c r="AU141" s="441">
        <f t="shared" si="17"/>
        <v>0</v>
      </c>
      <c r="AV141" s="442"/>
      <c r="AW141" s="442"/>
      <c r="AX141" s="442"/>
      <c r="AY141" s="442"/>
      <c r="AZ141" s="442"/>
      <c r="BA141" s="444"/>
      <c r="BB141" s="441">
        <f t="shared" si="18"/>
        <v>0</v>
      </c>
      <c r="BC141" s="442"/>
      <c r="BD141" s="442"/>
      <c r="BE141" s="442"/>
      <c r="BF141" s="442"/>
      <c r="BG141" s="442"/>
      <c r="BH141" s="444"/>
      <c r="BI141" s="441">
        <f t="shared" si="10"/>
        <v>0</v>
      </c>
      <c r="BJ141" s="442"/>
      <c r="BK141" s="442"/>
      <c r="BL141" s="442"/>
      <c r="BM141" s="442"/>
      <c r="BN141" s="442"/>
      <c r="BO141" s="442"/>
      <c r="BP141" s="443"/>
    </row>
    <row r="142" spans="1:68" ht="14.25" hidden="1">
      <c r="A142" s="158"/>
      <c r="B142" s="429">
        <f t="shared" si="11"/>
        <v>0</v>
      </c>
      <c r="C142" s="430"/>
      <c r="D142" s="431"/>
      <c r="E142" s="432">
        <f t="shared" si="12"/>
        <v>0</v>
      </c>
      <c r="F142" s="433"/>
      <c r="G142" s="433"/>
      <c r="H142" s="433"/>
      <c r="I142" s="433"/>
      <c r="J142" s="434"/>
      <c r="K142" s="435">
        <f>QCI!AO47*Mês01!AF142</f>
        <v>0</v>
      </c>
      <c r="L142" s="436"/>
      <c r="M142" s="436"/>
      <c r="N142" s="436"/>
      <c r="O142" s="436"/>
      <c r="P142" s="436"/>
      <c r="Q142" s="437"/>
      <c r="R142" s="435">
        <f>QCI!AP47*Mês01!AF142</f>
        <v>0</v>
      </c>
      <c r="S142" s="436"/>
      <c r="T142" s="436"/>
      <c r="U142" s="436"/>
      <c r="V142" s="436"/>
      <c r="W142" s="436"/>
      <c r="X142" s="437"/>
      <c r="Y142" s="435">
        <f>QCI!AQ47*Mês01!AF142</f>
        <v>0</v>
      </c>
      <c r="Z142" s="436"/>
      <c r="AA142" s="436"/>
      <c r="AB142" s="436"/>
      <c r="AC142" s="436"/>
      <c r="AD142" s="436"/>
      <c r="AE142" s="437"/>
      <c r="AF142" s="441">
        <f t="shared" si="6"/>
        <v>0</v>
      </c>
      <c r="AG142" s="442"/>
      <c r="AH142" s="442"/>
      <c r="AI142" s="442"/>
      <c r="AJ142" s="442"/>
      <c r="AK142" s="442"/>
      <c r="AL142" s="442"/>
      <c r="AM142" s="444"/>
      <c r="AN142" s="441">
        <f t="shared" si="16"/>
        <v>0</v>
      </c>
      <c r="AO142" s="442"/>
      <c r="AP142" s="442"/>
      <c r="AQ142" s="442"/>
      <c r="AR142" s="442"/>
      <c r="AS142" s="442"/>
      <c r="AT142" s="444"/>
      <c r="AU142" s="441">
        <f t="shared" si="17"/>
        <v>0</v>
      </c>
      <c r="AV142" s="442"/>
      <c r="AW142" s="442"/>
      <c r="AX142" s="442"/>
      <c r="AY142" s="442"/>
      <c r="AZ142" s="442"/>
      <c r="BA142" s="444"/>
      <c r="BB142" s="441">
        <f t="shared" si="18"/>
        <v>0</v>
      </c>
      <c r="BC142" s="442"/>
      <c r="BD142" s="442"/>
      <c r="BE142" s="442"/>
      <c r="BF142" s="442"/>
      <c r="BG142" s="442"/>
      <c r="BH142" s="444"/>
      <c r="BI142" s="441">
        <f t="shared" si="10"/>
        <v>0</v>
      </c>
      <c r="BJ142" s="442"/>
      <c r="BK142" s="442"/>
      <c r="BL142" s="442"/>
      <c r="BM142" s="442"/>
      <c r="BN142" s="442"/>
      <c r="BO142" s="442"/>
      <c r="BP142" s="443"/>
    </row>
    <row r="143" spans="1:68" ht="14.25" hidden="1">
      <c r="A143" s="158"/>
      <c r="B143" s="429">
        <f t="shared" si="11"/>
        <v>0</v>
      </c>
      <c r="C143" s="430"/>
      <c r="D143" s="431"/>
      <c r="E143" s="432">
        <f t="shared" si="12"/>
        <v>0</v>
      </c>
      <c r="F143" s="433"/>
      <c r="G143" s="433"/>
      <c r="H143" s="433"/>
      <c r="I143" s="433"/>
      <c r="J143" s="434"/>
      <c r="K143" s="435">
        <f>QCI!AO48*Mês01!AF143</f>
        <v>0</v>
      </c>
      <c r="L143" s="436"/>
      <c r="M143" s="436"/>
      <c r="N143" s="436"/>
      <c r="O143" s="436"/>
      <c r="P143" s="436"/>
      <c r="Q143" s="437"/>
      <c r="R143" s="435">
        <f>QCI!AP48*Mês01!AF143</f>
        <v>0</v>
      </c>
      <c r="S143" s="436"/>
      <c r="T143" s="436"/>
      <c r="U143" s="436"/>
      <c r="V143" s="436"/>
      <c r="W143" s="436"/>
      <c r="X143" s="437"/>
      <c r="Y143" s="435">
        <f>QCI!AQ48*Mês01!AF143</f>
        <v>0</v>
      </c>
      <c r="Z143" s="436"/>
      <c r="AA143" s="436"/>
      <c r="AB143" s="436"/>
      <c r="AC143" s="436"/>
      <c r="AD143" s="436"/>
      <c r="AE143" s="437"/>
      <c r="AF143" s="441">
        <f t="shared" si="6"/>
        <v>0</v>
      </c>
      <c r="AG143" s="442"/>
      <c r="AH143" s="442"/>
      <c r="AI143" s="442"/>
      <c r="AJ143" s="442"/>
      <c r="AK143" s="442"/>
      <c r="AL143" s="442"/>
      <c r="AM143" s="444"/>
      <c r="AN143" s="441">
        <f t="shared" si="16"/>
        <v>0</v>
      </c>
      <c r="AO143" s="442"/>
      <c r="AP143" s="442"/>
      <c r="AQ143" s="442"/>
      <c r="AR143" s="442"/>
      <c r="AS143" s="442"/>
      <c r="AT143" s="444"/>
      <c r="AU143" s="441">
        <f t="shared" si="17"/>
        <v>0</v>
      </c>
      <c r="AV143" s="442"/>
      <c r="AW143" s="442"/>
      <c r="AX143" s="442"/>
      <c r="AY143" s="442"/>
      <c r="AZ143" s="442"/>
      <c r="BA143" s="444"/>
      <c r="BB143" s="441">
        <f t="shared" si="18"/>
        <v>0</v>
      </c>
      <c r="BC143" s="442"/>
      <c r="BD143" s="442"/>
      <c r="BE143" s="442"/>
      <c r="BF143" s="442"/>
      <c r="BG143" s="442"/>
      <c r="BH143" s="444"/>
      <c r="BI143" s="441">
        <f t="shared" si="10"/>
        <v>0</v>
      </c>
      <c r="BJ143" s="442"/>
      <c r="BK143" s="442"/>
      <c r="BL143" s="442"/>
      <c r="BM143" s="442"/>
      <c r="BN143" s="442"/>
      <c r="BO143" s="442"/>
      <c r="BP143" s="443"/>
    </row>
    <row r="144" spans="1:68" ht="14.25" customHeight="1" hidden="1">
      <c r="A144" s="158"/>
      <c r="B144" s="429">
        <f t="shared" si="11"/>
        <v>0</v>
      </c>
      <c r="C144" s="430"/>
      <c r="D144" s="431"/>
      <c r="E144" s="432">
        <f t="shared" si="12"/>
        <v>0</v>
      </c>
      <c r="F144" s="433"/>
      <c r="G144" s="433"/>
      <c r="H144" s="433"/>
      <c r="I144" s="433"/>
      <c r="J144" s="434"/>
      <c r="K144" s="435">
        <f>QCI!AO49*Mês01!AF144</f>
        <v>0</v>
      </c>
      <c r="L144" s="436"/>
      <c r="M144" s="436"/>
      <c r="N144" s="436"/>
      <c r="O144" s="436"/>
      <c r="P144" s="436"/>
      <c r="Q144" s="437"/>
      <c r="R144" s="435">
        <f>QCI!AP49*Mês01!AF144</f>
        <v>0</v>
      </c>
      <c r="S144" s="436"/>
      <c r="T144" s="436"/>
      <c r="U144" s="436"/>
      <c r="V144" s="436"/>
      <c r="W144" s="436"/>
      <c r="X144" s="437"/>
      <c r="Y144" s="435">
        <f>QCI!AQ49*Mês01!AF144</f>
        <v>0</v>
      </c>
      <c r="Z144" s="436"/>
      <c r="AA144" s="436"/>
      <c r="AB144" s="436"/>
      <c r="AC144" s="436"/>
      <c r="AD144" s="436"/>
      <c r="AE144" s="437"/>
      <c r="AF144" s="441">
        <f t="shared" si="6"/>
        <v>0</v>
      </c>
      <c r="AG144" s="442"/>
      <c r="AH144" s="442"/>
      <c r="AI144" s="442"/>
      <c r="AJ144" s="442"/>
      <c r="AK144" s="442"/>
      <c r="AL144" s="442"/>
      <c r="AM144" s="444"/>
      <c r="AN144" s="441">
        <f t="shared" si="16"/>
        <v>0</v>
      </c>
      <c r="AO144" s="442"/>
      <c r="AP144" s="442"/>
      <c r="AQ144" s="442"/>
      <c r="AR144" s="442"/>
      <c r="AS144" s="442"/>
      <c r="AT144" s="444"/>
      <c r="AU144" s="441">
        <f t="shared" si="17"/>
        <v>0</v>
      </c>
      <c r="AV144" s="442"/>
      <c r="AW144" s="442"/>
      <c r="AX144" s="442"/>
      <c r="AY144" s="442"/>
      <c r="AZ144" s="442"/>
      <c r="BA144" s="444"/>
      <c r="BB144" s="441">
        <f t="shared" si="18"/>
        <v>0</v>
      </c>
      <c r="BC144" s="442"/>
      <c r="BD144" s="442"/>
      <c r="BE144" s="442"/>
      <c r="BF144" s="442"/>
      <c r="BG144" s="442"/>
      <c r="BH144" s="444"/>
      <c r="BI144" s="441">
        <f t="shared" si="10"/>
        <v>0</v>
      </c>
      <c r="BJ144" s="442"/>
      <c r="BK144" s="442"/>
      <c r="BL144" s="442"/>
      <c r="BM144" s="442"/>
      <c r="BN144" s="442"/>
      <c r="BO144" s="442"/>
      <c r="BP144" s="443"/>
    </row>
    <row r="145" spans="1:68" ht="14.25" customHeight="1" hidden="1">
      <c r="A145" s="158"/>
      <c r="B145" s="429">
        <f t="shared" si="11"/>
        <v>0</v>
      </c>
      <c r="C145" s="430"/>
      <c r="D145" s="431"/>
      <c r="E145" s="432">
        <f t="shared" si="12"/>
        <v>0</v>
      </c>
      <c r="F145" s="433"/>
      <c r="G145" s="433"/>
      <c r="H145" s="433"/>
      <c r="I145" s="433"/>
      <c r="J145" s="434"/>
      <c r="K145" s="435">
        <f>QCI!AO50*Mês01!AF145</f>
        <v>0</v>
      </c>
      <c r="L145" s="436"/>
      <c r="M145" s="436"/>
      <c r="N145" s="436"/>
      <c r="O145" s="436"/>
      <c r="P145" s="436"/>
      <c r="Q145" s="437"/>
      <c r="R145" s="435">
        <f>QCI!AP50*Mês01!AF145</f>
        <v>0</v>
      </c>
      <c r="S145" s="436"/>
      <c r="T145" s="436"/>
      <c r="U145" s="436"/>
      <c r="V145" s="436"/>
      <c r="W145" s="436"/>
      <c r="X145" s="437"/>
      <c r="Y145" s="435">
        <f>QCI!AQ50*Mês01!AF145</f>
        <v>0</v>
      </c>
      <c r="Z145" s="436"/>
      <c r="AA145" s="436"/>
      <c r="AB145" s="436"/>
      <c r="AC145" s="436"/>
      <c r="AD145" s="436"/>
      <c r="AE145" s="437"/>
      <c r="AF145" s="441">
        <f t="shared" si="6"/>
        <v>0</v>
      </c>
      <c r="AG145" s="442"/>
      <c r="AH145" s="442"/>
      <c r="AI145" s="442"/>
      <c r="AJ145" s="442"/>
      <c r="AK145" s="442"/>
      <c r="AL145" s="442"/>
      <c r="AM145" s="444"/>
      <c r="AN145" s="441">
        <f t="shared" si="16"/>
        <v>0</v>
      </c>
      <c r="AO145" s="442"/>
      <c r="AP145" s="442"/>
      <c r="AQ145" s="442"/>
      <c r="AR145" s="442"/>
      <c r="AS145" s="442"/>
      <c r="AT145" s="444"/>
      <c r="AU145" s="441">
        <f t="shared" si="17"/>
        <v>0</v>
      </c>
      <c r="AV145" s="442"/>
      <c r="AW145" s="442"/>
      <c r="AX145" s="442"/>
      <c r="AY145" s="442"/>
      <c r="AZ145" s="442"/>
      <c r="BA145" s="444"/>
      <c r="BB145" s="441">
        <f t="shared" si="18"/>
        <v>0</v>
      </c>
      <c r="BC145" s="442"/>
      <c r="BD145" s="442"/>
      <c r="BE145" s="442"/>
      <c r="BF145" s="442"/>
      <c r="BG145" s="442"/>
      <c r="BH145" s="444"/>
      <c r="BI145" s="441">
        <f t="shared" si="10"/>
        <v>0</v>
      </c>
      <c r="BJ145" s="442"/>
      <c r="BK145" s="442"/>
      <c r="BL145" s="442"/>
      <c r="BM145" s="442"/>
      <c r="BN145" s="442"/>
      <c r="BO145" s="442"/>
      <c r="BP145" s="443"/>
    </row>
    <row r="146" spans="1:68" ht="14.25" customHeight="1" hidden="1">
      <c r="A146" s="158"/>
      <c r="B146" s="429">
        <f t="shared" si="11"/>
        <v>0</v>
      </c>
      <c r="C146" s="430"/>
      <c r="D146" s="431"/>
      <c r="E146" s="432">
        <f t="shared" si="12"/>
        <v>0</v>
      </c>
      <c r="F146" s="433"/>
      <c r="G146" s="433"/>
      <c r="H146" s="433"/>
      <c r="I146" s="433"/>
      <c r="J146" s="434"/>
      <c r="K146" s="435">
        <f>QCI!AO51*Mês01!AF146</f>
        <v>0</v>
      </c>
      <c r="L146" s="436"/>
      <c r="M146" s="436"/>
      <c r="N146" s="436"/>
      <c r="O146" s="436"/>
      <c r="P146" s="436"/>
      <c r="Q146" s="437"/>
      <c r="R146" s="435">
        <f>QCI!AP51*Mês01!AF146</f>
        <v>0</v>
      </c>
      <c r="S146" s="436"/>
      <c r="T146" s="436"/>
      <c r="U146" s="436"/>
      <c r="V146" s="436"/>
      <c r="W146" s="436"/>
      <c r="X146" s="437"/>
      <c r="Y146" s="435">
        <f>QCI!AQ51*Mês01!AF146</f>
        <v>0</v>
      </c>
      <c r="Z146" s="436"/>
      <c r="AA146" s="436"/>
      <c r="AB146" s="436"/>
      <c r="AC146" s="436"/>
      <c r="AD146" s="436"/>
      <c r="AE146" s="437"/>
      <c r="AF146" s="441">
        <f t="shared" si="6"/>
        <v>0</v>
      </c>
      <c r="AG146" s="442"/>
      <c r="AH146" s="442"/>
      <c r="AI146" s="442"/>
      <c r="AJ146" s="442"/>
      <c r="AK146" s="442"/>
      <c r="AL146" s="442"/>
      <c r="AM146" s="444"/>
      <c r="AN146" s="441">
        <f t="shared" si="16"/>
        <v>0</v>
      </c>
      <c r="AO146" s="442"/>
      <c r="AP146" s="442"/>
      <c r="AQ146" s="442"/>
      <c r="AR146" s="442"/>
      <c r="AS146" s="442"/>
      <c r="AT146" s="444"/>
      <c r="AU146" s="441">
        <f t="shared" si="17"/>
        <v>0</v>
      </c>
      <c r="AV146" s="442"/>
      <c r="AW146" s="442"/>
      <c r="AX146" s="442"/>
      <c r="AY146" s="442"/>
      <c r="AZ146" s="442"/>
      <c r="BA146" s="444"/>
      <c r="BB146" s="441">
        <f t="shared" si="18"/>
        <v>0</v>
      </c>
      <c r="BC146" s="442"/>
      <c r="BD146" s="442"/>
      <c r="BE146" s="442"/>
      <c r="BF146" s="442"/>
      <c r="BG146" s="442"/>
      <c r="BH146" s="444"/>
      <c r="BI146" s="441">
        <f t="shared" si="10"/>
        <v>0</v>
      </c>
      <c r="BJ146" s="442"/>
      <c r="BK146" s="442"/>
      <c r="BL146" s="442"/>
      <c r="BM146" s="442"/>
      <c r="BN146" s="442"/>
      <c r="BO146" s="442"/>
      <c r="BP146" s="443"/>
    </row>
    <row r="147" spans="1:68" ht="14.25" hidden="1">
      <c r="A147" s="158"/>
      <c r="B147" s="429">
        <f t="shared" si="11"/>
        <v>0</v>
      </c>
      <c r="C147" s="430"/>
      <c r="D147" s="431"/>
      <c r="E147" s="432">
        <f t="shared" si="12"/>
        <v>0</v>
      </c>
      <c r="F147" s="433"/>
      <c r="G147" s="433"/>
      <c r="H147" s="433"/>
      <c r="I147" s="433"/>
      <c r="J147" s="434"/>
      <c r="K147" s="435">
        <f>QCI!AO52*Mês01!AF147</f>
        <v>0</v>
      </c>
      <c r="L147" s="436"/>
      <c r="M147" s="436"/>
      <c r="N147" s="436"/>
      <c r="O147" s="436"/>
      <c r="P147" s="436"/>
      <c r="Q147" s="437"/>
      <c r="R147" s="435">
        <f>QCI!AP52*Mês01!AF147</f>
        <v>0</v>
      </c>
      <c r="S147" s="436"/>
      <c r="T147" s="436"/>
      <c r="U147" s="436"/>
      <c r="V147" s="436"/>
      <c r="W147" s="436"/>
      <c r="X147" s="437"/>
      <c r="Y147" s="435">
        <f>QCI!AQ52*Mês01!AF147</f>
        <v>0</v>
      </c>
      <c r="Z147" s="436"/>
      <c r="AA147" s="436"/>
      <c r="AB147" s="436"/>
      <c r="AC147" s="436"/>
      <c r="AD147" s="436"/>
      <c r="AE147" s="437"/>
      <c r="AF147" s="441">
        <f t="shared" si="6"/>
        <v>0</v>
      </c>
      <c r="AG147" s="442"/>
      <c r="AH147" s="442"/>
      <c r="AI147" s="442"/>
      <c r="AJ147" s="442"/>
      <c r="AK147" s="442"/>
      <c r="AL147" s="442"/>
      <c r="AM147" s="444"/>
      <c r="AN147" s="441">
        <f aca="true" t="shared" si="19" ref="AN147:AN153">K147</f>
        <v>0</v>
      </c>
      <c r="AO147" s="442"/>
      <c r="AP147" s="442"/>
      <c r="AQ147" s="442"/>
      <c r="AR147" s="442"/>
      <c r="AS147" s="442"/>
      <c r="AT147" s="444"/>
      <c r="AU147" s="441">
        <f aca="true" t="shared" si="20" ref="AU147:AU153">R147</f>
        <v>0</v>
      </c>
      <c r="AV147" s="442"/>
      <c r="AW147" s="442"/>
      <c r="AX147" s="442"/>
      <c r="AY147" s="442"/>
      <c r="AZ147" s="442"/>
      <c r="BA147" s="444"/>
      <c r="BB147" s="441">
        <f aca="true" t="shared" si="21" ref="BB147:BB153">Y147</f>
        <v>0</v>
      </c>
      <c r="BC147" s="442"/>
      <c r="BD147" s="442"/>
      <c r="BE147" s="442"/>
      <c r="BF147" s="442"/>
      <c r="BG147" s="442"/>
      <c r="BH147" s="444"/>
      <c r="BI147" s="441">
        <f t="shared" si="10"/>
        <v>0</v>
      </c>
      <c r="BJ147" s="442"/>
      <c r="BK147" s="442"/>
      <c r="BL147" s="442"/>
      <c r="BM147" s="442"/>
      <c r="BN147" s="442"/>
      <c r="BO147" s="442"/>
      <c r="BP147" s="443"/>
    </row>
    <row r="148" spans="1:68" ht="14.25" hidden="1">
      <c r="A148" s="158"/>
      <c r="B148" s="429">
        <f t="shared" si="11"/>
        <v>0</v>
      </c>
      <c r="C148" s="430"/>
      <c r="D148" s="431"/>
      <c r="E148" s="432">
        <f t="shared" si="12"/>
        <v>0</v>
      </c>
      <c r="F148" s="433"/>
      <c r="G148" s="433"/>
      <c r="H148" s="433"/>
      <c r="I148" s="433"/>
      <c r="J148" s="434"/>
      <c r="K148" s="435">
        <f>QCI!AO53*Mês01!AF148</f>
        <v>0</v>
      </c>
      <c r="L148" s="436"/>
      <c r="M148" s="436"/>
      <c r="N148" s="436"/>
      <c r="O148" s="436"/>
      <c r="P148" s="436"/>
      <c r="Q148" s="437"/>
      <c r="R148" s="435">
        <f>QCI!AP53*Mês01!AF148</f>
        <v>0</v>
      </c>
      <c r="S148" s="436"/>
      <c r="T148" s="436"/>
      <c r="U148" s="436"/>
      <c r="V148" s="436"/>
      <c r="W148" s="436"/>
      <c r="X148" s="437"/>
      <c r="Y148" s="435">
        <f>QCI!AQ53*Mês01!AF148</f>
        <v>0</v>
      </c>
      <c r="Z148" s="436"/>
      <c r="AA148" s="436"/>
      <c r="AB148" s="436"/>
      <c r="AC148" s="436"/>
      <c r="AD148" s="436"/>
      <c r="AE148" s="437"/>
      <c r="AF148" s="441">
        <f t="shared" si="6"/>
        <v>0</v>
      </c>
      <c r="AG148" s="442"/>
      <c r="AH148" s="442"/>
      <c r="AI148" s="442"/>
      <c r="AJ148" s="442"/>
      <c r="AK148" s="442"/>
      <c r="AL148" s="442"/>
      <c r="AM148" s="444"/>
      <c r="AN148" s="441">
        <f t="shared" si="19"/>
        <v>0</v>
      </c>
      <c r="AO148" s="442"/>
      <c r="AP148" s="442"/>
      <c r="AQ148" s="442"/>
      <c r="AR148" s="442"/>
      <c r="AS148" s="442"/>
      <c r="AT148" s="444"/>
      <c r="AU148" s="441">
        <f t="shared" si="20"/>
        <v>0</v>
      </c>
      <c r="AV148" s="442"/>
      <c r="AW148" s="442"/>
      <c r="AX148" s="442"/>
      <c r="AY148" s="442"/>
      <c r="AZ148" s="442"/>
      <c r="BA148" s="444"/>
      <c r="BB148" s="441">
        <f t="shared" si="21"/>
        <v>0</v>
      </c>
      <c r="BC148" s="442"/>
      <c r="BD148" s="442"/>
      <c r="BE148" s="442"/>
      <c r="BF148" s="442"/>
      <c r="BG148" s="442"/>
      <c r="BH148" s="444"/>
      <c r="BI148" s="441">
        <f t="shared" si="10"/>
        <v>0</v>
      </c>
      <c r="BJ148" s="442"/>
      <c r="BK148" s="442"/>
      <c r="BL148" s="442"/>
      <c r="BM148" s="442"/>
      <c r="BN148" s="442"/>
      <c r="BO148" s="442"/>
      <c r="BP148" s="443"/>
    </row>
    <row r="149" spans="1:68" ht="14.25" hidden="1">
      <c r="A149" s="158"/>
      <c r="B149" s="429">
        <f t="shared" si="11"/>
        <v>0</v>
      </c>
      <c r="C149" s="430"/>
      <c r="D149" s="431"/>
      <c r="E149" s="432">
        <f t="shared" si="12"/>
        <v>0</v>
      </c>
      <c r="F149" s="433"/>
      <c r="G149" s="433"/>
      <c r="H149" s="433"/>
      <c r="I149" s="433"/>
      <c r="J149" s="434"/>
      <c r="K149" s="435">
        <f>QCI!AO54*Mês01!AF149</f>
        <v>0</v>
      </c>
      <c r="L149" s="436"/>
      <c r="M149" s="436"/>
      <c r="N149" s="436"/>
      <c r="O149" s="436"/>
      <c r="P149" s="436"/>
      <c r="Q149" s="437"/>
      <c r="R149" s="435">
        <f>QCI!AP54*Mês01!AF149</f>
        <v>0</v>
      </c>
      <c r="S149" s="436"/>
      <c r="T149" s="436"/>
      <c r="U149" s="436"/>
      <c r="V149" s="436"/>
      <c r="W149" s="436"/>
      <c r="X149" s="437"/>
      <c r="Y149" s="435">
        <f>QCI!AQ54*Mês01!AF149</f>
        <v>0</v>
      </c>
      <c r="Z149" s="436"/>
      <c r="AA149" s="436"/>
      <c r="AB149" s="436"/>
      <c r="AC149" s="436"/>
      <c r="AD149" s="436"/>
      <c r="AE149" s="437"/>
      <c r="AF149" s="441">
        <f t="shared" si="6"/>
        <v>0</v>
      </c>
      <c r="AG149" s="442"/>
      <c r="AH149" s="442"/>
      <c r="AI149" s="442"/>
      <c r="AJ149" s="442"/>
      <c r="AK149" s="442"/>
      <c r="AL149" s="442"/>
      <c r="AM149" s="444"/>
      <c r="AN149" s="441">
        <f t="shared" si="19"/>
        <v>0</v>
      </c>
      <c r="AO149" s="442"/>
      <c r="AP149" s="442"/>
      <c r="AQ149" s="442"/>
      <c r="AR149" s="442"/>
      <c r="AS149" s="442"/>
      <c r="AT149" s="444"/>
      <c r="AU149" s="441">
        <f t="shared" si="20"/>
        <v>0</v>
      </c>
      <c r="AV149" s="442"/>
      <c r="AW149" s="442"/>
      <c r="AX149" s="442"/>
      <c r="AY149" s="442"/>
      <c r="AZ149" s="442"/>
      <c r="BA149" s="444"/>
      <c r="BB149" s="441">
        <f t="shared" si="21"/>
        <v>0</v>
      </c>
      <c r="BC149" s="442"/>
      <c r="BD149" s="442"/>
      <c r="BE149" s="442"/>
      <c r="BF149" s="442"/>
      <c r="BG149" s="442"/>
      <c r="BH149" s="444"/>
      <c r="BI149" s="441">
        <f t="shared" si="10"/>
        <v>0</v>
      </c>
      <c r="BJ149" s="442"/>
      <c r="BK149" s="442"/>
      <c r="BL149" s="442"/>
      <c r="BM149" s="442"/>
      <c r="BN149" s="442"/>
      <c r="BO149" s="442"/>
      <c r="BP149" s="443"/>
    </row>
    <row r="150" spans="1:68" ht="14.25" hidden="1">
      <c r="A150" s="158"/>
      <c r="B150" s="429">
        <f t="shared" si="11"/>
        <v>0</v>
      </c>
      <c r="C150" s="430"/>
      <c r="D150" s="431"/>
      <c r="E150" s="432">
        <f t="shared" si="12"/>
        <v>0</v>
      </c>
      <c r="F150" s="433"/>
      <c r="G150" s="433"/>
      <c r="H150" s="433"/>
      <c r="I150" s="433"/>
      <c r="J150" s="434"/>
      <c r="K150" s="435">
        <f>QCI!AO55*Mês01!AF150</f>
        <v>0</v>
      </c>
      <c r="L150" s="436"/>
      <c r="M150" s="436"/>
      <c r="N150" s="436"/>
      <c r="O150" s="436"/>
      <c r="P150" s="436"/>
      <c r="Q150" s="437"/>
      <c r="R150" s="435">
        <f>QCI!AP55*Mês01!AF150</f>
        <v>0</v>
      </c>
      <c r="S150" s="436"/>
      <c r="T150" s="436"/>
      <c r="U150" s="436"/>
      <c r="V150" s="436"/>
      <c r="W150" s="436"/>
      <c r="X150" s="437"/>
      <c r="Y150" s="435">
        <f>QCI!AQ55*Mês01!AF150</f>
        <v>0</v>
      </c>
      <c r="Z150" s="436"/>
      <c r="AA150" s="436"/>
      <c r="AB150" s="436"/>
      <c r="AC150" s="436"/>
      <c r="AD150" s="436"/>
      <c r="AE150" s="437"/>
      <c r="AF150" s="441">
        <f t="shared" si="6"/>
        <v>0</v>
      </c>
      <c r="AG150" s="442"/>
      <c r="AH150" s="442"/>
      <c r="AI150" s="442"/>
      <c r="AJ150" s="442"/>
      <c r="AK150" s="442"/>
      <c r="AL150" s="442"/>
      <c r="AM150" s="444"/>
      <c r="AN150" s="441">
        <f t="shared" si="19"/>
        <v>0</v>
      </c>
      <c r="AO150" s="442"/>
      <c r="AP150" s="442"/>
      <c r="AQ150" s="442"/>
      <c r="AR150" s="442"/>
      <c r="AS150" s="442"/>
      <c r="AT150" s="444"/>
      <c r="AU150" s="441">
        <f t="shared" si="20"/>
        <v>0</v>
      </c>
      <c r="AV150" s="442"/>
      <c r="AW150" s="442"/>
      <c r="AX150" s="442"/>
      <c r="AY150" s="442"/>
      <c r="AZ150" s="442"/>
      <c r="BA150" s="444"/>
      <c r="BB150" s="441">
        <f t="shared" si="21"/>
        <v>0</v>
      </c>
      <c r="BC150" s="442"/>
      <c r="BD150" s="442"/>
      <c r="BE150" s="442"/>
      <c r="BF150" s="442"/>
      <c r="BG150" s="442"/>
      <c r="BH150" s="444"/>
      <c r="BI150" s="441">
        <f t="shared" si="10"/>
        <v>0</v>
      </c>
      <c r="BJ150" s="442"/>
      <c r="BK150" s="442"/>
      <c r="BL150" s="442"/>
      <c r="BM150" s="442"/>
      <c r="BN150" s="442"/>
      <c r="BO150" s="442"/>
      <c r="BP150" s="443"/>
    </row>
    <row r="151" spans="1:68" ht="14.25" customHeight="1" hidden="1">
      <c r="A151" s="158"/>
      <c r="B151" s="429">
        <f t="shared" si="11"/>
        <v>0</v>
      </c>
      <c r="C151" s="430"/>
      <c r="D151" s="431"/>
      <c r="E151" s="432">
        <f t="shared" si="12"/>
        <v>0</v>
      </c>
      <c r="F151" s="433"/>
      <c r="G151" s="433"/>
      <c r="H151" s="433"/>
      <c r="I151" s="433"/>
      <c r="J151" s="434"/>
      <c r="K151" s="435">
        <f>QCI!AO56*Mês01!AF151</f>
        <v>0</v>
      </c>
      <c r="L151" s="436"/>
      <c r="M151" s="436"/>
      <c r="N151" s="436"/>
      <c r="O151" s="436"/>
      <c r="P151" s="436"/>
      <c r="Q151" s="437"/>
      <c r="R151" s="435">
        <f>QCI!AP56*Mês01!AF151</f>
        <v>0</v>
      </c>
      <c r="S151" s="436"/>
      <c r="T151" s="436"/>
      <c r="U151" s="436"/>
      <c r="V151" s="436"/>
      <c r="W151" s="436"/>
      <c r="X151" s="437"/>
      <c r="Y151" s="435">
        <f>QCI!AQ56*Mês01!AF151</f>
        <v>0</v>
      </c>
      <c r="Z151" s="436"/>
      <c r="AA151" s="436"/>
      <c r="AB151" s="436"/>
      <c r="AC151" s="436"/>
      <c r="AD151" s="436"/>
      <c r="AE151" s="437"/>
      <c r="AF151" s="441">
        <f t="shared" si="6"/>
        <v>0</v>
      </c>
      <c r="AG151" s="442"/>
      <c r="AH151" s="442"/>
      <c r="AI151" s="442"/>
      <c r="AJ151" s="442"/>
      <c r="AK151" s="442"/>
      <c r="AL151" s="442"/>
      <c r="AM151" s="444"/>
      <c r="AN151" s="441">
        <f t="shared" si="19"/>
        <v>0</v>
      </c>
      <c r="AO151" s="442"/>
      <c r="AP151" s="442"/>
      <c r="AQ151" s="442"/>
      <c r="AR151" s="442"/>
      <c r="AS151" s="442"/>
      <c r="AT151" s="444"/>
      <c r="AU151" s="441">
        <f t="shared" si="20"/>
        <v>0</v>
      </c>
      <c r="AV151" s="442"/>
      <c r="AW151" s="442"/>
      <c r="AX151" s="442"/>
      <c r="AY151" s="442"/>
      <c r="AZ151" s="442"/>
      <c r="BA151" s="444"/>
      <c r="BB151" s="441">
        <f t="shared" si="21"/>
        <v>0</v>
      </c>
      <c r="BC151" s="442"/>
      <c r="BD151" s="442"/>
      <c r="BE151" s="442"/>
      <c r="BF151" s="442"/>
      <c r="BG151" s="442"/>
      <c r="BH151" s="444"/>
      <c r="BI151" s="441">
        <f t="shared" si="10"/>
        <v>0</v>
      </c>
      <c r="BJ151" s="442"/>
      <c r="BK151" s="442"/>
      <c r="BL151" s="442"/>
      <c r="BM151" s="442"/>
      <c r="BN151" s="442"/>
      <c r="BO151" s="442"/>
      <c r="BP151" s="443"/>
    </row>
    <row r="152" spans="1:68" ht="14.25" customHeight="1" hidden="1">
      <c r="A152" s="158"/>
      <c r="B152" s="429">
        <f t="shared" si="11"/>
        <v>0</v>
      </c>
      <c r="C152" s="430"/>
      <c r="D152" s="431"/>
      <c r="E152" s="432">
        <f t="shared" si="12"/>
        <v>0</v>
      </c>
      <c r="F152" s="433"/>
      <c r="G152" s="433"/>
      <c r="H152" s="433"/>
      <c r="I152" s="433"/>
      <c r="J152" s="434"/>
      <c r="K152" s="435">
        <f>QCI!AO57*Mês01!AF152</f>
        <v>0</v>
      </c>
      <c r="L152" s="436"/>
      <c r="M152" s="436"/>
      <c r="N152" s="436"/>
      <c r="O152" s="436"/>
      <c r="P152" s="436"/>
      <c r="Q152" s="437"/>
      <c r="R152" s="435">
        <f>QCI!AP57*Mês01!AF152</f>
        <v>0</v>
      </c>
      <c r="S152" s="436"/>
      <c r="T152" s="436"/>
      <c r="U152" s="436"/>
      <c r="V152" s="436"/>
      <c r="W152" s="436"/>
      <c r="X152" s="437"/>
      <c r="Y152" s="435">
        <f>QCI!AQ57*Mês01!AF152</f>
        <v>0</v>
      </c>
      <c r="Z152" s="436"/>
      <c r="AA152" s="436"/>
      <c r="AB152" s="436"/>
      <c r="AC152" s="436"/>
      <c r="AD152" s="436"/>
      <c r="AE152" s="437"/>
      <c r="AF152" s="441">
        <f t="shared" si="6"/>
        <v>0</v>
      </c>
      <c r="AG152" s="442"/>
      <c r="AH152" s="442"/>
      <c r="AI152" s="442"/>
      <c r="AJ152" s="442"/>
      <c r="AK152" s="442"/>
      <c r="AL152" s="442"/>
      <c r="AM152" s="444"/>
      <c r="AN152" s="441">
        <f t="shared" si="19"/>
        <v>0</v>
      </c>
      <c r="AO152" s="442"/>
      <c r="AP152" s="442"/>
      <c r="AQ152" s="442"/>
      <c r="AR152" s="442"/>
      <c r="AS152" s="442"/>
      <c r="AT152" s="444"/>
      <c r="AU152" s="441">
        <f t="shared" si="20"/>
        <v>0</v>
      </c>
      <c r="AV152" s="442"/>
      <c r="AW152" s="442"/>
      <c r="AX152" s="442"/>
      <c r="AY152" s="442"/>
      <c r="AZ152" s="442"/>
      <c r="BA152" s="444"/>
      <c r="BB152" s="441">
        <f t="shared" si="21"/>
        <v>0</v>
      </c>
      <c r="BC152" s="442"/>
      <c r="BD152" s="442"/>
      <c r="BE152" s="442"/>
      <c r="BF152" s="442"/>
      <c r="BG152" s="442"/>
      <c r="BH152" s="444"/>
      <c r="BI152" s="441">
        <f t="shared" si="10"/>
        <v>0</v>
      </c>
      <c r="BJ152" s="442"/>
      <c r="BK152" s="442"/>
      <c r="BL152" s="442"/>
      <c r="BM152" s="442"/>
      <c r="BN152" s="442"/>
      <c r="BO152" s="442"/>
      <c r="BP152" s="443"/>
    </row>
    <row r="153" spans="1:68" ht="14.25" customHeight="1" hidden="1">
      <c r="A153" s="158"/>
      <c r="B153" s="429">
        <f t="shared" si="11"/>
        <v>0</v>
      </c>
      <c r="C153" s="430"/>
      <c r="D153" s="431"/>
      <c r="E153" s="432">
        <f t="shared" si="12"/>
        <v>0</v>
      </c>
      <c r="F153" s="433"/>
      <c r="G153" s="433"/>
      <c r="H153" s="433"/>
      <c r="I153" s="433"/>
      <c r="J153" s="434"/>
      <c r="K153" s="435">
        <f>QCI!AO58*Mês01!AF153</f>
        <v>0</v>
      </c>
      <c r="L153" s="436"/>
      <c r="M153" s="436"/>
      <c r="N153" s="436"/>
      <c r="O153" s="436"/>
      <c r="P153" s="436"/>
      <c r="Q153" s="437"/>
      <c r="R153" s="435">
        <f>QCI!AP58*Mês01!AF153</f>
        <v>0</v>
      </c>
      <c r="S153" s="436"/>
      <c r="T153" s="436"/>
      <c r="U153" s="436"/>
      <c r="V153" s="436"/>
      <c r="W153" s="436"/>
      <c r="X153" s="437"/>
      <c r="Y153" s="435">
        <f>QCI!AQ58*Mês01!AF153</f>
        <v>0</v>
      </c>
      <c r="Z153" s="436"/>
      <c r="AA153" s="436"/>
      <c r="AB153" s="436"/>
      <c r="AC153" s="436"/>
      <c r="AD153" s="436"/>
      <c r="AE153" s="437"/>
      <c r="AF153" s="441">
        <f t="shared" si="6"/>
        <v>0</v>
      </c>
      <c r="AG153" s="442"/>
      <c r="AH153" s="442"/>
      <c r="AI153" s="442"/>
      <c r="AJ153" s="442"/>
      <c r="AK153" s="442"/>
      <c r="AL153" s="442"/>
      <c r="AM153" s="444"/>
      <c r="AN153" s="441">
        <f t="shared" si="19"/>
        <v>0</v>
      </c>
      <c r="AO153" s="442"/>
      <c r="AP153" s="442"/>
      <c r="AQ153" s="442"/>
      <c r="AR153" s="442"/>
      <c r="AS153" s="442"/>
      <c r="AT153" s="444"/>
      <c r="AU153" s="441">
        <f t="shared" si="20"/>
        <v>0</v>
      </c>
      <c r="AV153" s="442"/>
      <c r="AW153" s="442"/>
      <c r="AX153" s="442"/>
      <c r="AY153" s="442"/>
      <c r="AZ153" s="442"/>
      <c r="BA153" s="444"/>
      <c r="BB153" s="441">
        <f t="shared" si="21"/>
        <v>0</v>
      </c>
      <c r="BC153" s="442"/>
      <c r="BD153" s="442"/>
      <c r="BE153" s="442"/>
      <c r="BF153" s="442"/>
      <c r="BG153" s="442"/>
      <c r="BH153" s="444"/>
      <c r="BI153" s="441">
        <f t="shared" si="10"/>
        <v>0</v>
      </c>
      <c r="BJ153" s="442"/>
      <c r="BK153" s="442"/>
      <c r="BL153" s="442"/>
      <c r="BM153" s="442"/>
      <c r="BN153" s="442"/>
      <c r="BO153" s="442"/>
      <c r="BP153" s="443"/>
    </row>
    <row r="154" spans="1:68" ht="14.25" hidden="1">
      <c r="A154" s="158"/>
      <c r="B154" s="429">
        <f t="shared" si="11"/>
        <v>0</v>
      </c>
      <c r="C154" s="430"/>
      <c r="D154" s="431"/>
      <c r="E154" s="432">
        <f t="shared" si="12"/>
        <v>0</v>
      </c>
      <c r="F154" s="433"/>
      <c r="G154" s="433"/>
      <c r="H154" s="433"/>
      <c r="I154" s="433"/>
      <c r="J154" s="434"/>
      <c r="K154" s="435">
        <f>QCI!AO59*Mês01!AF154</f>
        <v>0</v>
      </c>
      <c r="L154" s="436"/>
      <c r="M154" s="436"/>
      <c r="N154" s="436"/>
      <c r="O154" s="436"/>
      <c r="P154" s="436"/>
      <c r="Q154" s="437"/>
      <c r="R154" s="435">
        <f>QCI!AP59*Mês01!AF154</f>
        <v>0</v>
      </c>
      <c r="S154" s="436"/>
      <c r="T154" s="436"/>
      <c r="U154" s="436"/>
      <c r="V154" s="436"/>
      <c r="W154" s="436"/>
      <c r="X154" s="437"/>
      <c r="Y154" s="435">
        <f>QCI!AQ59*Mês01!AF154</f>
        <v>0</v>
      </c>
      <c r="Z154" s="436"/>
      <c r="AA154" s="436"/>
      <c r="AB154" s="436"/>
      <c r="AC154" s="436"/>
      <c r="AD154" s="436"/>
      <c r="AE154" s="437"/>
      <c r="AF154" s="441">
        <f t="shared" si="6"/>
        <v>0</v>
      </c>
      <c r="AG154" s="442"/>
      <c r="AH154" s="442"/>
      <c r="AI154" s="442"/>
      <c r="AJ154" s="442"/>
      <c r="AK154" s="442"/>
      <c r="AL154" s="442"/>
      <c r="AM154" s="444"/>
      <c r="AN154" s="441">
        <f t="shared" si="16"/>
        <v>0</v>
      </c>
      <c r="AO154" s="442"/>
      <c r="AP154" s="442"/>
      <c r="AQ154" s="442"/>
      <c r="AR154" s="442"/>
      <c r="AS154" s="442"/>
      <c r="AT154" s="444"/>
      <c r="AU154" s="441">
        <f t="shared" si="17"/>
        <v>0</v>
      </c>
      <c r="AV154" s="442"/>
      <c r="AW154" s="442"/>
      <c r="AX154" s="442"/>
      <c r="AY154" s="442"/>
      <c r="AZ154" s="442"/>
      <c r="BA154" s="444"/>
      <c r="BB154" s="441">
        <f t="shared" si="18"/>
        <v>0</v>
      </c>
      <c r="BC154" s="442"/>
      <c r="BD154" s="442"/>
      <c r="BE154" s="442"/>
      <c r="BF154" s="442"/>
      <c r="BG154" s="442"/>
      <c r="BH154" s="444"/>
      <c r="BI154" s="441">
        <f t="shared" si="10"/>
        <v>0</v>
      </c>
      <c r="BJ154" s="442"/>
      <c r="BK154" s="442"/>
      <c r="BL154" s="442"/>
      <c r="BM154" s="442"/>
      <c r="BN154" s="442"/>
      <c r="BO154" s="442"/>
      <c r="BP154" s="443"/>
    </row>
    <row r="155" spans="1:68" ht="14.25" hidden="1">
      <c r="A155" s="158"/>
      <c r="B155" s="429">
        <f t="shared" si="11"/>
        <v>0</v>
      </c>
      <c r="C155" s="430"/>
      <c r="D155" s="431"/>
      <c r="E155" s="432">
        <f t="shared" si="12"/>
        <v>0</v>
      </c>
      <c r="F155" s="433"/>
      <c r="G155" s="433"/>
      <c r="H155" s="433"/>
      <c r="I155" s="433"/>
      <c r="J155" s="434"/>
      <c r="K155" s="435">
        <f>QCI!AO60*Mês01!AF155</f>
        <v>0</v>
      </c>
      <c r="L155" s="436"/>
      <c r="M155" s="436"/>
      <c r="N155" s="436"/>
      <c r="O155" s="436"/>
      <c r="P155" s="436"/>
      <c r="Q155" s="437"/>
      <c r="R155" s="435">
        <f>QCI!AP60*Mês01!AF155</f>
        <v>0</v>
      </c>
      <c r="S155" s="436"/>
      <c r="T155" s="436"/>
      <c r="U155" s="436"/>
      <c r="V155" s="436"/>
      <c r="W155" s="436"/>
      <c r="X155" s="437"/>
      <c r="Y155" s="435">
        <f>QCI!AQ60*Mês01!AF155</f>
        <v>0</v>
      </c>
      <c r="Z155" s="436"/>
      <c r="AA155" s="436"/>
      <c r="AB155" s="436"/>
      <c r="AC155" s="436"/>
      <c r="AD155" s="436"/>
      <c r="AE155" s="437"/>
      <c r="AF155" s="441">
        <f t="shared" si="6"/>
        <v>0</v>
      </c>
      <c r="AG155" s="442"/>
      <c r="AH155" s="442"/>
      <c r="AI155" s="442"/>
      <c r="AJ155" s="442"/>
      <c r="AK155" s="442"/>
      <c r="AL155" s="442"/>
      <c r="AM155" s="444"/>
      <c r="AN155" s="441">
        <f t="shared" si="16"/>
        <v>0</v>
      </c>
      <c r="AO155" s="442"/>
      <c r="AP155" s="442"/>
      <c r="AQ155" s="442"/>
      <c r="AR155" s="442"/>
      <c r="AS155" s="442"/>
      <c r="AT155" s="444"/>
      <c r="AU155" s="441">
        <f t="shared" si="17"/>
        <v>0</v>
      </c>
      <c r="AV155" s="442"/>
      <c r="AW155" s="442"/>
      <c r="AX155" s="442"/>
      <c r="AY155" s="442"/>
      <c r="AZ155" s="442"/>
      <c r="BA155" s="444"/>
      <c r="BB155" s="441">
        <f t="shared" si="18"/>
        <v>0</v>
      </c>
      <c r="BC155" s="442"/>
      <c r="BD155" s="442"/>
      <c r="BE155" s="442"/>
      <c r="BF155" s="442"/>
      <c r="BG155" s="442"/>
      <c r="BH155" s="444"/>
      <c r="BI155" s="441">
        <f t="shared" si="10"/>
        <v>0</v>
      </c>
      <c r="BJ155" s="442"/>
      <c r="BK155" s="442"/>
      <c r="BL155" s="442"/>
      <c r="BM155" s="442"/>
      <c r="BN155" s="442"/>
      <c r="BO155" s="442"/>
      <c r="BP155" s="443"/>
    </row>
    <row r="156" spans="1:68" ht="14.25" hidden="1">
      <c r="A156" s="158"/>
      <c r="B156" s="429">
        <f t="shared" si="11"/>
        <v>0</v>
      </c>
      <c r="C156" s="430"/>
      <c r="D156" s="431"/>
      <c r="E156" s="432">
        <f t="shared" si="12"/>
        <v>0</v>
      </c>
      <c r="F156" s="433"/>
      <c r="G156" s="433"/>
      <c r="H156" s="433"/>
      <c r="I156" s="433"/>
      <c r="J156" s="434"/>
      <c r="K156" s="435">
        <f>QCI!AO61*Mês01!AF156</f>
        <v>0</v>
      </c>
      <c r="L156" s="436"/>
      <c r="M156" s="436"/>
      <c r="N156" s="436"/>
      <c r="O156" s="436"/>
      <c r="P156" s="436"/>
      <c r="Q156" s="437"/>
      <c r="R156" s="435">
        <f>QCI!AP61*Mês01!AF156</f>
        <v>0</v>
      </c>
      <c r="S156" s="436"/>
      <c r="T156" s="436"/>
      <c r="U156" s="436"/>
      <c r="V156" s="436"/>
      <c r="W156" s="436"/>
      <c r="X156" s="437"/>
      <c r="Y156" s="435">
        <f>QCI!AQ61*Mês01!AF156</f>
        <v>0</v>
      </c>
      <c r="Z156" s="436"/>
      <c r="AA156" s="436"/>
      <c r="AB156" s="436"/>
      <c r="AC156" s="436"/>
      <c r="AD156" s="436"/>
      <c r="AE156" s="437"/>
      <c r="AF156" s="441">
        <f t="shared" si="6"/>
        <v>0</v>
      </c>
      <c r="AG156" s="442"/>
      <c r="AH156" s="442"/>
      <c r="AI156" s="442"/>
      <c r="AJ156" s="442"/>
      <c r="AK156" s="442"/>
      <c r="AL156" s="442"/>
      <c r="AM156" s="444"/>
      <c r="AN156" s="441">
        <f t="shared" si="16"/>
        <v>0</v>
      </c>
      <c r="AO156" s="442"/>
      <c r="AP156" s="442"/>
      <c r="AQ156" s="442"/>
      <c r="AR156" s="442"/>
      <c r="AS156" s="442"/>
      <c r="AT156" s="444"/>
      <c r="AU156" s="441">
        <f t="shared" si="17"/>
        <v>0</v>
      </c>
      <c r="AV156" s="442"/>
      <c r="AW156" s="442"/>
      <c r="AX156" s="442"/>
      <c r="AY156" s="442"/>
      <c r="AZ156" s="442"/>
      <c r="BA156" s="444"/>
      <c r="BB156" s="441">
        <f t="shared" si="18"/>
        <v>0</v>
      </c>
      <c r="BC156" s="442"/>
      <c r="BD156" s="442"/>
      <c r="BE156" s="442"/>
      <c r="BF156" s="442"/>
      <c r="BG156" s="442"/>
      <c r="BH156" s="444"/>
      <c r="BI156" s="441">
        <f t="shared" si="10"/>
        <v>0</v>
      </c>
      <c r="BJ156" s="442"/>
      <c r="BK156" s="442"/>
      <c r="BL156" s="442"/>
      <c r="BM156" s="442"/>
      <c r="BN156" s="442"/>
      <c r="BO156" s="442"/>
      <c r="BP156" s="443"/>
    </row>
    <row r="157" spans="1:68" ht="14.25" hidden="1">
      <c r="A157" s="158"/>
      <c r="B157" s="429">
        <f t="shared" si="11"/>
        <v>0</v>
      </c>
      <c r="C157" s="430"/>
      <c r="D157" s="431"/>
      <c r="E157" s="432">
        <f t="shared" si="12"/>
        <v>0</v>
      </c>
      <c r="F157" s="433"/>
      <c r="G157" s="433"/>
      <c r="H157" s="433"/>
      <c r="I157" s="433"/>
      <c r="J157" s="434"/>
      <c r="K157" s="435">
        <f>QCI!AO62*Mês01!AF157</f>
        <v>0</v>
      </c>
      <c r="L157" s="436"/>
      <c r="M157" s="436"/>
      <c r="N157" s="436"/>
      <c r="O157" s="436"/>
      <c r="P157" s="436"/>
      <c r="Q157" s="437"/>
      <c r="R157" s="435">
        <f>QCI!AP62*Mês01!AF157</f>
        <v>0</v>
      </c>
      <c r="S157" s="436"/>
      <c r="T157" s="436"/>
      <c r="U157" s="436"/>
      <c r="V157" s="436"/>
      <c r="W157" s="436"/>
      <c r="X157" s="437"/>
      <c r="Y157" s="435">
        <f>QCI!AQ62*Mês01!AF157</f>
        <v>0</v>
      </c>
      <c r="Z157" s="436"/>
      <c r="AA157" s="436"/>
      <c r="AB157" s="436"/>
      <c r="AC157" s="436"/>
      <c r="AD157" s="436"/>
      <c r="AE157" s="437"/>
      <c r="AF157" s="441">
        <f t="shared" si="6"/>
        <v>0</v>
      </c>
      <c r="AG157" s="442"/>
      <c r="AH157" s="442"/>
      <c r="AI157" s="442"/>
      <c r="AJ157" s="442"/>
      <c r="AK157" s="442"/>
      <c r="AL157" s="442"/>
      <c r="AM157" s="444"/>
      <c r="AN157" s="441">
        <f t="shared" si="16"/>
        <v>0</v>
      </c>
      <c r="AO157" s="442"/>
      <c r="AP157" s="442"/>
      <c r="AQ157" s="442"/>
      <c r="AR157" s="442"/>
      <c r="AS157" s="442"/>
      <c r="AT157" s="444"/>
      <c r="AU157" s="441">
        <f t="shared" si="17"/>
        <v>0</v>
      </c>
      <c r="AV157" s="442"/>
      <c r="AW157" s="442"/>
      <c r="AX157" s="442"/>
      <c r="AY157" s="442"/>
      <c r="AZ157" s="442"/>
      <c r="BA157" s="444"/>
      <c r="BB157" s="441">
        <f t="shared" si="18"/>
        <v>0</v>
      </c>
      <c r="BC157" s="442"/>
      <c r="BD157" s="442"/>
      <c r="BE157" s="442"/>
      <c r="BF157" s="442"/>
      <c r="BG157" s="442"/>
      <c r="BH157" s="444"/>
      <c r="BI157" s="441">
        <f t="shared" si="10"/>
        <v>0</v>
      </c>
      <c r="BJ157" s="442"/>
      <c r="BK157" s="442"/>
      <c r="BL157" s="442"/>
      <c r="BM157" s="442"/>
      <c r="BN157" s="442"/>
      <c r="BO157" s="442"/>
      <c r="BP157" s="443"/>
    </row>
    <row r="158" spans="1:68" ht="14.25" customHeight="1" hidden="1">
      <c r="A158" s="158"/>
      <c r="B158" s="429">
        <f t="shared" si="11"/>
        <v>0</v>
      </c>
      <c r="C158" s="430"/>
      <c r="D158" s="431"/>
      <c r="E158" s="432">
        <f t="shared" si="12"/>
        <v>0</v>
      </c>
      <c r="F158" s="433"/>
      <c r="G158" s="433"/>
      <c r="H158" s="433"/>
      <c r="I158" s="433"/>
      <c r="J158" s="434"/>
      <c r="K158" s="435">
        <f>QCI!AO63*Mês01!AF158</f>
        <v>0</v>
      </c>
      <c r="L158" s="436"/>
      <c r="M158" s="436"/>
      <c r="N158" s="436"/>
      <c r="O158" s="436"/>
      <c r="P158" s="436"/>
      <c r="Q158" s="437"/>
      <c r="R158" s="435">
        <f>QCI!AP63*Mês01!AF158</f>
        <v>0</v>
      </c>
      <c r="S158" s="436"/>
      <c r="T158" s="436"/>
      <c r="U158" s="436"/>
      <c r="V158" s="436"/>
      <c r="W158" s="436"/>
      <c r="X158" s="437"/>
      <c r="Y158" s="435">
        <f>QCI!AQ63*Mês01!AF158</f>
        <v>0</v>
      </c>
      <c r="Z158" s="436"/>
      <c r="AA158" s="436"/>
      <c r="AB158" s="436"/>
      <c r="AC158" s="436"/>
      <c r="AD158" s="436"/>
      <c r="AE158" s="437"/>
      <c r="AF158" s="441">
        <f t="shared" si="6"/>
        <v>0</v>
      </c>
      <c r="AG158" s="442"/>
      <c r="AH158" s="442"/>
      <c r="AI158" s="442"/>
      <c r="AJ158" s="442"/>
      <c r="AK158" s="442"/>
      <c r="AL158" s="442"/>
      <c r="AM158" s="444"/>
      <c r="AN158" s="441">
        <f t="shared" si="16"/>
        <v>0</v>
      </c>
      <c r="AO158" s="442"/>
      <c r="AP158" s="442"/>
      <c r="AQ158" s="442"/>
      <c r="AR158" s="442"/>
      <c r="AS158" s="442"/>
      <c r="AT158" s="444"/>
      <c r="AU158" s="441">
        <f t="shared" si="17"/>
        <v>0</v>
      </c>
      <c r="AV158" s="442"/>
      <c r="AW158" s="442"/>
      <c r="AX158" s="442"/>
      <c r="AY158" s="442"/>
      <c r="AZ158" s="442"/>
      <c r="BA158" s="444"/>
      <c r="BB158" s="441">
        <f t="shared" si="18"/>
        <v>0</v>
      </c>
      <c r="BC158" s="442"/>
      <c r="BD158" s="442"/>
      <c r="BE158" s="442"/>
      <c r="BF158" s="442"/>
      <c r="BG158" s="442"/>
      <c r="BH158" s="444"/>
      <c r="BI158" s="441">
        <f t="shared" si="10"/>
        <v>0</v>
      </c>
      <c r="BJ158" s="442"/>
      <c r="BK158" s="442"/>
      <c r="BL158" s="442"/>
      <c r="BM158" s="442"/>
      <c r="BN158" s="442"/>
      <c r="BO158" s="442"/>
      <c r="BP158" s="443"/>
    </row>
    <row r="159" spans="1:68" ht="14.25" customHeight="1" hidden="1">
      <c r="A159" s="158"/>
      <c r="B159" s="429">
        <f t="shared" si="11"/>
        <v>0</v>
      </c>
      <c r="C159" s="430"/>
      <c r="D159" s="431"/>
      <c r="E159" s="432">
        <f t="shared" si="12"/>
        <v>0</v>
      </c>
      <c r="F159" s="433"/>
      <c r="G159" s="433"/>
      <c r="H159" s="433"/>
      <c r="I159" s="433"/>
      <c r="J159" s="434"/>
      <c r="K159" s="435">
        <f>QCI!AO64*Mês01!AF159</f>
        <v>0</v>
      </c>
      <c r="L159" s="436"/>
      <c r="M159" s="436"/>
      <c r="N159" s="436"/>
      <c r="O159" s="436"/>
      <c r="P159" s="436"/>
      <c r="Q159" s="437"/>
      <c r="R159" s="435">
        <f>QCI!AP64*Mês01!AF159</f>
        <v>0</v>
      </c>
      <c r="S159" s="436"/>
      <c r="T159" s="436"/>
      <c r="U159" s="436"/>
      <c r="V159" s="436"/>
      <c r="W159" s="436"/>
      <c r="X159" s="437"/>
      <c r="Y159" s="435">
        <f>QCI!AQ64*Mês01!AF159</f>
        <v>0</v>
      </c>
      <c r="Z159" s="436"/>
      <c r="AA159" s="436"/>
      <c r="AB159" s="436"/>
      <c r="AC159" s="436"/>
      <c r="AD159" s="436"/>
      <c r="AE159" s="437"/>
      <c r="AF159" s="441">
        <f t="shared" si="6"/>
        <v>0</v>
      </c>
      <c r="AG159" s="442"/>
      <c r="AH159" s="442"/>
      <c r="AI159" s="442"/>
      <c r="AJ159" s="442"/>
      <c r="AK159" s="442"/>
      <c r="AL159" s="442"/>
      <c r="AM159" s="444"/>
      <c r="AN159" s="441">
        <f t="shared" si="16"/>
        <v>0</v>
      </c>
      <c r="AO159" s="442"/>
      <c r="AP159" s="442"/>
      <c r="AQ159" s="442"/>
      <c r="AR159" s="442"/>
      <c r="AS159" s="442"/>
      <c r="AT159" s="444"/>
      <c r="AU159" s="441">
        <f t="shared" si="17"/>
        <v>0</v>
      </c>
      <c r="AV159" s="442"/>
      <c r="AW159" s="442"/>
      <c r="AX159" s="442"/>
      <c r="AY159" s="442"/>
      <c r="AZ159" s="442"/>
      <c r="BA159" s="444"/>
      <c r="BB159" s="441">
        <f t="shared" si="18"/>
        <v>0</v>
      </c>
      <c r="BC159" s="442"/>
      <c r="BD159" s="442"/>
      <c r="BE159" s="442"/>
      <c r="BF159" s="442"/>
      <c r="BG159" s="442"/>
      <c r="BH159" s="444"/>
      <c r="BI159" s="441">
        <f t="shared" si="10"/>
        <v>0</v>
      </c>
      <c r="BJ159" s="442"/>
      <c r="BK159" s="442"/>
      <c r="BL159" s="442"/>
      <c r="BM159" s="442"/>
      <c r="BN159" s="442"/>
      <c r="BO159" s="442"/>
      <c r="BP159" s="443"/>
    </row>
    <row r="160" spans="1:68" ht="14.25" customHeight="1" hidden="1">
      <c r="A160" s="158"/>
      <c r="B160" s="429">
        <f t="shared" si="11"/>
        <v>0</v>
      </c>
      <c r="C160" s="430"/>
      <c r="D160" s="431"/>
      <c r="E160" s="432">
        <f t="shared" si="12"/>
        <v>0</v>
      </c>
      <c r="F160" s="433"/>
      <c r="G160" s="433"/>
      <c r="H160" s="433"/>
      <c r="I160" s="433"/>
      <c r="J160" s="434"/>
      <c r="K160" s="435">
        <f>QCI!AO65*Mês01!AF160</f>
        <v>0</v>
      </c>
      <c r="L160" s="436"/>
      <c r="M160" s="436"/>
      <c r="N160" s="436"/>
      <c r="O160" s="436"/>
      <c r="P160" s="436"/>
      <c r="Q160" s="437"/>
      <c r="R160" s="435">
        <f>QCI!AP65*Mês01!AF160</f>
        <v>0</v>
      </c>
      <c r="S160" s="436"/>
      <c r="T160" s="436"/>
      <c r="U160" s="436"/>
      <c r="V160" s="436"/>
      <c r="W160" s="436"/>
      <c r="X160" s="437"/>
      <c r="Y160" s="435">
        <f>QCI!AQ65*Mês01!AF160</f>
        <v>0</v>
      </c>
      <c r="Z160" s="436"/>
      <c r="AA160" s="436"/>
      <c r="AB160" s="436"/>
      <c r="AC160" s="436"/>
      <c r="AD160" s="436"/>
      <c r="AE160" s="437"/>
      <c r="AF160" s="441">
        <f t="shared" si="6"/>
        <v>0</v>
      </c>
      <c r="AG160" s="442"/>
      <c r="AH160" s="442"/>
      <c r="AI160" s="442"/>
      <c r="AJ160" s="442"/>
      <c r="AK160" s="442"/>
      <c r="AL160" s="442"/>
      <c r="AM160" s="444"/>
      <c r="AN160" s="441">
        <f t="shared" si="16"/>
        <v>0</v>
      </c>
      <c r="AO160" s="442"/>
      <c r="AP160" s="442"/>
      <c r="AQ160" s="442"/>
      <c r="AR160" s="442"/>
      <c r="AS160" s="442"/>
      <c r="AT160" s="444"/>
      <c r="AU160" s="441">
        <f t="shared" si="17"/>
        <v>0</v>
      </c>
      <c r="AV160" s="442"/>
      <c r="AW160" s="442"/>
      <c r="AX160" s="442"/>
      <c r="AY160" s="442"/>
      <c r="AZ160" s="442"/>
      <c r="BA160" s="444"/>
      <c r="BB160" s="441">
        <f t="shared" si="18"/>
        <v>0</v>
      </c>
      <c r="BC160" s="442"/>
      <c r="BD160" s="442"/>
      <c r="BE160" s="442"/>
      <c r="BF160" s="442"/>
      <c r="BG160" s="442"/>
      <c r="BH160" s="444"/>
      <c r="BI160" s="441">
        <f t="shared" si="10"/>
        <v>0</v>
      </c>
      <c r="BJ160" s="442"/>
      <c r="BK160" s="442"/>
      <c r="BL160" s="442"/>
      <c r="BM160" s="442"/>
      <c r="BN160" s="442"/>
      <c r="BO160" s="442"/>
      <c r="BP160" s="443"/>
    </row>
    <row r="161" spans="1:68" ht="14.25" customHeight="1" hidden="1">
      <c r="A161" s="158"/>
      <c r="B161" s="429">
        <f t="shared" si="11"/>
        <v>0</v>
      </c>
      <c r="C161" s="430"/>
      <c r="D161" s="431"/>
      <c r="E161" s="432">
        <f t="shared" si="12"/>
        <v>0</v>
      </c>
      <c r="F161" s="433"/>
      <c r="G161" s="433"/>
      <c r="H161" s="433"/>
      <c r="I161" s="433"/>
      <c r="J161" s="434"/>
      <c r="K161" s="435">
        <f>QCI!AO66*Mês01!AF161</f>
        <v>0</v>
      </c>
      <c r="L161" s="436"/>
      <c r="M161" s="436"/>
      <c r="N161" s="436"/>
      <c r="O161" s="436"/>
      <c r="P161" s="436"/>
      <c r="Q161" s="437"/>
      <c r="R161" s="435">
        <f>QCI!AP66*Mês01!AF161</f>
        <v>0</v>
      </c>
      <c r="S161" s="436"/>
      <c r="T161" s="436"/>
      <c r="U161" s="436"/>
      <c r="V161" s="436"/>
      <c r="W161" s="436"/>
      <c r="X161" s="437"/>
      <c r="Y161" s="435">
        <f>QCI!AQ66*Mês01!AF161</f>
        <v>0</v>
      </c>
      <c r="Z161" s="436"/>
      <c r="AA161" s="436"/>
      <c r="AB161" s="436"/>
      <c r="AC161" s="436"/>
      <c r="AD161" s="436"/>
      <c r="AE161" s="437"/>
      <c r="AF161" s="441">
        <f t="shared" si="6"/>
        <v>0</v>
      </c>
      <c r="AG161" s="442"/>
      <c r="AH161" s="442"/>
      <c r="AI161" s="442"/>
      <c r="AJ161" s="442"/>
      <c r="AK161" s="442"/>
      <c r="AL161" s="442"/>
      <c r="AM161" s="444"/>
      <c r="AN161" s="441">
        <f>K161</f>
        <v>0</v>
      </c>
      <c r="AO161" s="442"/>
      <c r="AP161" s="442"/>
      <c r="AQ161" s="442"/>
      <c r="AR161" s="442"/>
      <c r="AS161" s="442"/>
      <c r="AT161" s="444"/>
      <c r="AU161" s="441">
        <f>R161</f>
        <v>0</v>
      </c>
      <c r="AV161" s="442"/>
      <c r="AW161" s="442"/>
      <c r="AX161" s="442"/>
      <c r="AY161" s="442"/>
      <c r="AZ161" s="442"/>
      <c r="BA161" s="444"/>
      <c r="BB161" s="441">
        <f>Y161</f>
        <v>0</v>
      </c>
      <c r="BC161" s="442"/>
      <c r="BD161" s="442"/>
      <c r="BE161" s="442"/>
      <c r="BF161" s="442"/>
      <c r="BG161" s="442"/>
      <c r="BH161" s="444"/>
      <c r="BI161" s="441">
        <f t="shared" si="10"/>
        <v>0</v>
      </c>
      <c r="BJ161" s="442"/>
      <c r="BK161" s="442"/>
      <c r="BL161" s="442"/>
      <c r="BM161" s="442"/>
      <c r="BN161" s="442"/>
      <c r="BO161" s="442"/>
      <c r="BP161" s="443"/>
    </row>
    <row r="162" spans="1:68" ht="14.25" customHeight="1" hidden="1">
      <c r="A162" s="158"/>
      <c r="B162" s="429">
        <f t="shared" si="11"/>
        <v>0</v>
      </c>
      <c r="C162" s="430"/>
      <c r="D162" s="431"/>
      <c r="E162" s="432">
        <f t="shared" si="12"/>
        <v>0</v>
      </c>
      <c r="F162" s="433"/>
      <c r="G162" s="433"/>
      <c r="H162" s="433"/>
      <c r="I162" s="433"/>
      <c r="J162" s="434"/>
      <c r="K162" s="435">
        <f>QCI!AO67*Mês01!AF162</f>
        <v>0</v>
      </c>
      <c r="L162" s="436"/>
      <c r="M162" s="436"/>
      <c r="N162" s="436"/>
      <c r="O162" s="436"/>
      <c r="P162" s="436"/>
      <c r="Q162" s="437"/>
      <c r="R162" s="435">
        <f>QCI!AP67*Mês01!AF162</f>
        <v>0</v>
      </c>
      <c r="S162" s="436"/>
      <c r="T162" s="436"/>
      <c r="U162" s="436"/>
      <c r="V162" s="436"/>
      <c r="W162" s="436"/>
      <c r="X162" s="437"/>
      <c r="Y162" s="435">
        <f>QCI!AQ67*Mês01!AF162</f>
        <v>0</v>
      </c>
      <c r="Z162" s="436"/>
      <c r="AA162" s="436"/>
      <c r="AB162" s="436"/>
      <c r="AC162" s="436"/>
      <c r="AD162" s="436"/>
      <c r="AE162" s="437"/>
      <c r="AF162" s="441">
        <f t="shared" si="6"/>
        <v>0</v>
      </c>
      <c r="AG162" s="442"/>
      <c r="AH162" s="442"/>
      <c r="AI162" s="442"/>
      <c r="AJ162" s="442"/>
      <c r="AK162" s="442"/>
      <c r="AL162" s="442"/>
      <c r="AM162" s="444"/>
      <c r="AN162" s="441">
        <f>K162</f>
        <v>0</v>
      </c>
      <c r="AO162" s="442"/>
      <c r="AP162" s="442"/>
      <c r="AQ162" s="442"/>
      <c r="AR162" s="442"/>
      <c r="AS162" s="442"/>
      <c r="AT162" s="444"/>
      <c r="AU162" s="441">
        <f>R162</f>
        <v>0</v>
      </c>
      <c r="AV162" s="442"/>
      <c r="AW162" s="442"/>
      <c r="AX162" s="442"/>
      <c r="AY162" s="442"/>
      <c r="AZ162" s="442"/>
      <c r="BA162" s="444"/>
      <c r="BB162" s="441">
        <f>Y162</f>
        <v>0</v>
      </c>
      <c r="BC162" s="442"/>
      <c r="BD162" s="442"/>
      <c r="BE162" s="442"/>
      <c r="BF162" s="442"/>
      <c r="BG162" s="442"/>
      <c r="BH162" s="444"/>
      <c r="BI162" s="441">
        <f t="shared" si="10"/>
        <v>0</v>
      </c>
      <c r="BJ162" s="442"/>
      <c r="BK162" s="442"/>
      <c r="BL162" s="442"/>
      <c r="BM162" s="442"/>
      <c r="BN162" s="442"/>
      <c r="BO162" s="442"/>
      <c r="BP162" s="443"/>
    </row>
    <row r="163" spans="1:68" ht="15" customHeight="1" hidden="1">
      <c r="A163" s="158"/>
      <c r="B163" s="429">
        <f>B78</f>
        <v>0</v>
      </c>
      <c r="C163" s="430"/>
      <c r="D163" s="431"/>
      <c r="E163" s="432">
        <f>AE78</f>
        <v>0</v>
      </c>
      <c r="F163" s="433"/>
      <c r="G163" s="433"/>
      <c r="H163" s="433"/>
      <c r="I163" s="433"/>
      <c r="J163" s="434"/>
      <c r="K163" s="435">
        <f>QCI!AO68*Mês01!AF163</f>
        <v>0</v>
      </c>
      <c r="L163" s="436"/>
      <c r="M163" s="436"/>
      <c r="N163" s="436"/>
      <c r="O163" s="436"/>
      <c r="P163" s="436"/>
      <c r="Q163" s="437"/>
      <c r="R163" s="435">
        <f>QCI!AP68*Mês01!AF163</f>
        <v>0</v>
      </c>
      <c r="S163" s="436"/>
      <c r="T163" s="436"/>
      <c r="U163" s="436"/>
      <c r="V163" s="436"/>
      <c r="W163" s="436"/>
      <c r="X163" s="437"/>
      <c r="Y163" s="435">
        <f>QCI!AQ68*Mês01!AF163</f>
        <v>0</v>
      </c>
      <c r="Z163" s="436"/>
      <c r="AA163" s="436"/>
      <c r="AB163" s="436"/>
      <c r="AC163" s="436"/>
      <c r="AD163" s="436"/>
      <c r="AE163" s="437"/>
      <c r="AF163" s="441">
        <f>AS78*E163/100</f>
        <v>0</v>
      </c>
      <c r="AG163" s="442"/>
      <c r="AH163" s="442"/>
      <c r="AI163" s="442"/>
      <c r="AJ163" s="442"/>
      <c r="AK163" s="442"/>
      <c r="AL163" s="442"/>
      <c r="AM163" s="444"/>
      <c r="AN163" s="441">
        <f>K163</f>
        <v>0</v>
      </c>
      <c r="AO163" s="442"/>
      <c r="AP163" s="442"/>
      <c r="AQ163" s="442"/>
      <c r="AR163" s="442"/>
      <c r="AS163" s="442"/>
      <c r="AT163" s="444"/>
      <c r="AU163" s="441">
        <f>R163</f>
        <v>0</v>
      </c>
      <c r="AV163" s="442"/>
      <c r="AW163" s="442"/>
      <c r="AX163" s="442"/>
      <c r="AY163" s="442"/>
      <c r="AZ163" s="442"/>
      <c r="BA163" s="444"/>
      <c r="BB163" s="441">
        <f>Y163</f>
        <v>0</v>
      </c>
      <c r="BC163" s="442"/>
      <c r="BD163" s="442"/>
      <c r="BE163" s="442"/>
      <c r="BF163" s="442"/>
      <c r="BG163" s="442"/>
      <c r="BH163" s="444"/>
      <c r="BI163" s="441">
        <f>AN163+AU163+BB163</f>
        <v>0</v>
      </c>
      <c r="BJ163" s="442"/>
      <c r="BK163" s="442"/>
      <c r="BL163" s="442"/>
      <c r="BM163" s="442"/>
      <c r="BN163" s="442"/>
      <c r="BO163" s="442"/>
      <c r="BP163" s="443"/>
    </row>
    <row r="164" spans="1:68" ht="14.25" customHeight="1" hidden="1" thickBot="1">
      <c r="A164" s="158"/>
      <c r="B164" s="429">
        <f>B79</f>
        <v>0</v>
      </c>
      <c r="C164" s="430"/>
      <c r="D164" s="431"/>
      <c r="E164" s="432">
        <f>AE79</f>
        <v>0</v>
      </c>
      <c r="F164" s="433"/>
      <c r="G164" s="433"/>
      <c r="H164" s="433"/>
      <c r="I164" s="433"/>
      <c r="J164" s="434"/>
      <c r="K164" s="435">
        <f>QCI!AO69*Mês01!AF164</f>
        <v>0</v>
      </c>
      <c r="L164" s="436"/>
      <c r="M164" s="436"/>
      <c r="N164" s="436"/>
      <c r="O164" s="436"/>
      <c r="P164" s="436"/>
      <c r="Q164" s="437"/>
      <c r="R164" s="435">
        <f>QCI!AP69*Mês01!AF164</f>
        <v>0</v>
      </c>
      <c r="S164" s="436"/>
      <c r="T164" s="436"/>
      <c r="U164" s="436"/>
      <c r="V164" s="436"/>
      <c r="W164" s="436"/>
      <c r="X164" s="437"/>
      <c r="Y164" s="435">
        <f>QCI!AQ69*Mês01!AF164</f>
        <v>0</v>
      </c>
      <c r="Z164" s="436"/>
      <c r="AA164" s="436"/>
      <c r="AB164" s="436"/>
      <c r="AC164" s="436"/>
      <c r="AD164" s="436"/>
      <c r="AE164" s="437"/>
      <c r="AF164" s="441">
        <f>AS79*E164/100</f>
        <v>0</v>
      </c>
      <c r="AG164" s="442"/>
      <c r="AH164" s="442"/>
      <c r="AI164" s="442"/>
      <c r="AJ164" s="442"/>
      <c r="AK164" s="442"/>
      <c r="AL164" s="442"/>
      <c r="AM164" s="444"/>
      <c r="AN164" s="441">
        <f t="shared" si="16"/>
        <v>0</v>
      </c>
      <c r="AO164" s="442"/>
      <c r="AP164" s="442"/>
      <c r="AQ164" s="442"/>
      <c r="AR164" s="442"/>
      <c r="AS164" s="442"/>
      <c r="AT164" s="444"/>
      <c r="AU164" s="441">
        <f t="shared" si="17"/>
        <v>0</v>
      </c>
      <c r="AV164" s="442"/>
      <c r="AW164" s="442"/>
      <c r="AX164" s="442"/>
      <c r="AY164" s="442"/>
      <c r="AZ164" s="442"/>
      <c r="BA164" s="444"/>
      <c r="BB164" s="441">
        <f t="shared" si="18"/>
        <v>0</v>
      </c>
      <c r="BC164" s="442"/>
      <c r="BD164" s="442"/>
      <c r="BE164" s="442"/>
      <c r="BF164" s="442"/>
      <c r="BG164" s="442"/>
      <c r="BH164" s="444"/>
      <c r="BI164" s="441">
        <f>AN164+AU164+BB164</f>
        <v>0</v>
      </c>
      <c r="BJ164" s="442"/>
      <c r="BK164" s="442"/>
      <c r="BL164" s="442"/>
      <c r="BM164" s="442"/>
      <c r="BN164" s="442"/>
      <c r="BO164" s="442"/>
      <c r="BP164" s="443"/>
    </row>
    <row r="165" spans="1:68" s="212" customFormat="1" ht="18" customHeight="1" thickBot="1">
      <c r="A165" s="211"/>
      <c r="B165" s="555" t="s">
        <v>21</v>
      </c>
      <c r="C165" s="556"/>
      <c r="D165" s="557"/>
      <c r="E165" s="496">
        <f>SUM(E98:J164)</f>
        <v>128837.51</v>
      </c>
      <c r="F165" s="497"/>
      <c r="G165" s="497"/>
      <c r="H165" s="497"/>
      <c r="I165" s="497"/>
      <c r="J165" s="498"/>
      <c r="K165" s="496" t="e">
        <f>SUM(K98:K164)</f>
        <v>#REF!</v>
      </c>
      <c r="L165" s="497"/>
      <c r="M165" s="497"/>
      <c r="N165" s="497"/>
      <c r="O165" s="497"/>
      <c r="P165" s="497"/>
      <c r="Q165" s="498"/>
      <c r="R165" s="496" t="e">
        <f>SUM(R98:R164)</f>
        <v>#REF!</v>
      </c>
      <c r="S165" s="497"/>
      <c r="T165" s="497">
        <f>SUM(T98:T164)</f>
        <v>0</v>
      </c>
      <c r="U165" s="497"/>
      <c r="V165" s="497"/>
      <c r="W165" s="497"/>
      <c r="X165" s="498"/>
      <c r="Y165" s="496" t="e">
        <f>SUM(Y98:AE164)</f>
        <v>#REF!</v>
      </c>
      <c r="Z165" s="497"/>
      <c r="AA165" s="497"/>
      <c r="AB165" s="497"/>
      <c r="AC165" s="497">
        <f>SUM(AC98:AC164)</f>
        <v>0</v>
      </c>
      <c r="AD165" s="497"/>
      <c r="AE165" s="498"/>
      <c r="AF165" s="496">
        <f>SUM(AF98:AF164)</f>
        <v>31963.002627</v>
      </c>
      <c r="AG165" s="497"/>
      <c r="AH165" s="497"/>
      <c r="AI165" s="497"/>
      <c r="AJ165" s="497"/>
      <c r="AK165" s="497"/>
      <c r="AL165" s="497"/>
      <c r="AM165" s="498"/>
      <c r="AN165" s="496" t="e">
        <f>SUM(AN98:AN164)</f>
        <v>#REF!</v>
      </c>
      <c r="AO165" s="497"/>
      <c r="AP165" s="497"/>
      <c r="AQ165" s="497"/>
      <c r="AR165" s="497"/>
      <c r="AS165" s="497"/>
      <c r="AT165" s="498"/>
      <c r="AU165" s="496" t="e">
        <f>SUM(AU98:AU164)</f>
        <v>#REF!</v>
      </c>
      <c r="AV165" s="497"/>
      <c r="AW165" s="497">
        <f>SUM(AW98:AW164)</f>
        <v>0</v>
      </c>
      <c r="AX165" s="497"/>
      <c r="AY165" s="497"/>
      <c r="AZ165" s="497"/>
      <c r="BA165" s="498"/>
      <c r="BB165" s="496" t="e">
        <f>SUM(BB98:BH164)</f>
        <v>#REF!</v>
      </c>
      <c r="BC165" s="497"/>
      <c r="BD165" s="497"/>
      <c r="BE165" s="497"/>
      <c r="BF165" s="497">
        <f>SUM(BF98:BF164)</f>
        <v>0</v>
      </c>
      <c r="BG165" s="497"/>
      <c r="BH165" s="498"/>
      <c r="BI165" s="496" t="e">
        <f>SUM(BI98:BI164)</f>
        <v>#REF!</v>
      </c>
      <c r="BJ165" s="497"/>
      <c r="BK165" s="497"/>
      <c r="BL165" s="497"/>
      <c r="BM165" s="497"/>
      <c r="BN165" s="497"/>
      <c r="BO165" s="497"/>
      <c r="BP165" s="575"/>
    </row>
    <row r="166" spans="1:68" ht="10.5" customHeight="1">
      <c r="A166" s="158"/>
      <c r="B166" s="158"/>
      <c r="C166" s="158"/>
      <c r="D166" s="158"/>
      <c r="E166" s="158"/>
      <c r="F166" s="160"/>
      <c r="G166" s="161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213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213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</row>
    <row r="167" spans="1:68" ht="12.75">
      <c r="A167" s="158"/>
      <c r="B167" s="176"/>
      <c r="C167" s="177"/>
      <c r="D167" s="177"/>
      <c r="E167" s="177"/>
      <c r="F167" s="188"/>
      <c r="G167" s="189"/>
      <c r="H167" s="177"/>
      <c r="I167" s="177"/>
      <c r="J167" s="177"/>
      <c r="K167" s="177"/>
      <c r="L167" s="177"/>
      <c r="M167" s="177"/>
      <c r="N167" s="190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91"/>
      <c r="AH167" s="177"/>
      <c r="AI167" s="177"/>
      <c r="AJ167" s="177"/>
      <c r="AK167" s="177"/>
      <c r="AL167" s="177"/>
      <c r="AM167" s="177"/>
      <c r="AN167" s="177"/>
      <c r="AO167" s="177"/>
      <c r="AP167" s="177"/>
      <c r="AQ167" s="177"/>
      <c r="AR167" s="177"/>
      <c r="AS167" s="177"/>
      <c r="AT167" s="177"/>
      <c r="AU167" s="177"/>
      <c r="AV167" s="177"/>
      <c r="AW167" s="177"/>
      <c r="AX167" s="190"/>
      <c r="AY167" s="177"/>
      <c r="AZ167" s="177"/>
      <c r="BA167" s="177"/>
      <c r="BB167" s="177"/>
      <c r="BC167" s="177"/>
      <c r="BD167" s="177"/>
      <c r="BE167" s="177"/>
      <c r="BF167" s="177"/>
      <c r="BG167" s="177"/>
      <c r="BH167" s="177"/>
      <c r="BI167" s="177"/>
      <c r="BJ167" s="177"/>
      <c r="BK167" s="177"/>
      <c r="BL167" s="177"/>
      <c r="BM167" s="177"/>
      <c r="BN167" s="177"/>
      <c r="BO167" s="177"/>
      <c r="BP167" s="179"/>
    </row>
    <row r="168" spans="1:68" ht="12.75">
      <c r="A168" s="158"/>
      <c r="B168" s="180"/>
      <c r="C168" s="551" t="str">
        <f>C83</f>
        <v>JAPIRA, EM 25 DE MAIO 2009</v>
      </c>
      <c r="D168" s="552"/>
      <c r="E168" s="552"/>
      <c r="F168" s="552"/>
      <c r="G168" s="552"/>
      <c r="H168" s="552"/>
      <c r="I168" s="552"/>
      <c r="J168" s="552"/>
      <c r="K168" s="552"/>
      <c r="L168" s="552"/>
      <c r="M168" s="552"/>
      <c r="N168" s="192"/>
      <c r="O168" s="64"/>
      <c r="P168" s="558" t="str">
        <f>P83</f>
        <v>JOSE MANUEL DE CARVALHO</v>
      </c>
      <c r="Q168" s="558"/>
      <c r="R168" s="558"/>
      <c r="S168" s="558"/>
      <c r="T168" s="558"/>
      <c r="U168" s="558"/>
      <c r="V168" s="558"/>
      <c r="W168" s="558"/>
      <c r="X168" s="558"/>
      <c r="Y168" s="558"/>
      <c r="Z168" s="558"/>
      <c r="AA168" s="558"/>
      <c r="AB168" s="558"/>
      <c r="AC168" s="558"/>
      <c r="AD168" s="558"/>
      <c r="AE168" s="558"/>
      <c r="AF168" s="193"/>
      <c r="AG168" s="194"/>
      <c r="AH168" s="558" t="s">
        <v>132</v>
      </c>
      <c r="AI168" s="558"/>
      <c r="AJ168" s="558"/>
      <c r="AK168" s="558"/>
      <c r="AL168" s="558"/>
      <c r="AM168" s="558"/>
      <c r="AN168" s="558"/>
      <c r="AO168" s="558"/>
      <c r="AP168" s="558"/>
      <c r="AQ168" s="558"/>
      <c r="AR168" s="558"/>
      <c r="AS168" s="558"/>
      <c r="AT168" s="558"/>
      <c r="AU168" s="558"/>
      <c r="AV168" s="558"/>
      <c r="AW168" s="558"/>
      <c r="AX168" s="195"/>
      <c r="AY168" s="193"/>
      <c r="AZ168" s="558">
        <f>AZ83</f>
        <v>0</v>
      </c>
      <c r="BA168" s="558"/>
      <c r="BB168" s="558"/>
      <c r="BC168" s="558"/>
      <c r="BD168" s="558"/>
      <c r="BE168" s="558"/>
      <c r="BF168" s="558"/>
      <c r="BG168" s="558"/>
      <c r="BH168" s="558"/>
      <c r="BI168" s="558"/>
      <c r="BJ168" s="558"/>
      <c r="BK168" s="558"/>
      <c r="BL168" s="558"/>
      <c r="BM168" s="558"/>
      <c r="BN168" s="558"/>
      <c r="BO168" s="558"/>
      <c r="BP168" s="196"/>
    </row>
    <row r="169" spans="1:68" ht="12.75">
      <c r="A169" s="158"/>
      <c r="B169" s="180"/>
      <c r="C169" s="553"/>
      <c r="D169" s="553"/>
      <c r="E169" s="553"/>
      <c r="F169" s="553"/>
      <c r="G169" s="553"/>
      <c r="H169" s="553"/>
      <c r="I169" s="553"/>
      <c r="J169" s="553"/>
      <c r="K169" s="553"/>
      <c r="L169" s="553"/>
      <c r="M169" s="553"/>
      <c r="N169" s="195"/>
      <c r="O169" s="64"/>
      <c r="P169" s="457"/>
      <c r="Q169" s="457"/>
      <c r="R169" s="457"/>
      <c r="S169" s="457"/>
      <c r="T169" s="457"/>
      <c r="U169" s="457"/>
      <c r="V169" s="457"/>
      <c r="W169" s="457"/>
      <c r="X169" s="457"/>
      <c r="Y169" s="457"/>
      <c r="Z169" s="457"/>
      <c r="AA169" s="457"/>
      <c r="AB169" s="457"/>
      <c r="AC169" s="457"/>
      <c r="AD169" s="457"/>
      <c r="AE169" s="457"/>
      <c r="AF169" s="193"/>
      <c r="AG169" s="194"/>
      <c r="AH169" s="457"/>
      <c r="AI169" s="457"/>
      <c r="AJ169" s="457"/>
      <c r="AK169" s="457"/>
      <c r="AL169" s="457"/>
      <c r="AM169" s="457"/>
      <c r="AN169" s="457"/>
      <c r="AO169" s="457"/>
      <c r="AP169" s="457"/>
      <c r="AQ169" s="457"/>
      <c r="AR169" s="457"/>
      <c r="AS169" s="457"/>
      <c r="AT169" s="457"/>
      <c r="AU169" s="457"/>
      <c r="AV169" s="457"/>
      <c r="AW169" s="457"/>
      <c r="AX169" s="195"/>
      <c r="AY169" s="193"/>
      <c r="AZ169" s="457"/>
      <c r="BA169" s="457"/>
      <c r="BB169" s="457"/>
      <c r="BC169" s="457"/>
      <c r="BD169" s="457"/>
      <c r="BE169" s="457"/>
      <c r="BF169" s="457"/>
      <c r="BG169" s="457"/>
      <c r="BH169" s="457"/>
      <c r="BI169" s="457"/>
      <c r="BJ169" s="457"/>
      <c r="BK169" s="457"/>
      <c r="BL169" s="457"/>
      <c r="BM169" s="457"/>
      <c r="BN169" s="457"/>
      <c r="BO169" s="457"/>
      <c r="BP169" s="196"/>
    </row>
    <row r="170" spans="1:68" ht="12.75">
      <c r="A170" s="158"/>
      <c r="B170" s="456" t="s">
        <v>22</v>
      </c>
      <c r="C170" s="457"/>
      <c r="D170" s="457"/>
      <c r="E170" s="457"/>
      <c r="F170" s="457"/>
      <c r="G170" s="457"/>
      <c r="H170" s="457"/>
      <c r="I170" s="457"/>
      <c r="J170" s="457"/>
      <c r="K170" s="457"/>
      <c r="L170" s="457"/>
      <c r="M170" s="457"/>
      <c r="N170" s="458"/>
      <c r="O170" s="554" t="s">
        <v>133</v>
      </c>
      <c r="P170" s="554"/>
      <c r="Q170" s="554"/>
      <c r="R170" s="554"/>
      <c r="S170" s="554"/>
      <c r="T170" s="554"/>
      <c r="U170" s="554"/>
      <c r="V170" s="554"/>
      <c r="W170" s="554"/>
      <c r="X170" s="554"/>
      <c r="Y170" s="554"/>
      <c r="Z170" s="554"/>
      <c r="AA170" s="554"/>
      <c r="AB170" s="554"/>
      <c r="AC170" s="554"/>
      <c r="AD170" s="554"/>
      <c r="AE170" s="554"/>
      <c r="AF170" s="554"/>
      <c r="AG170" s="570" t="s">
        <v>116</v>
      </c>
      <c r="AH170" s="554"/>
      <c r="AI170" s="554"/>
      <c r="AJ170" s="554"/>
      <c r="AK170" s="554"/>
      <c r="AL170" s="554"/>
      <c r="AM170" s="554"/>
      <c r="AN170" s="554"/>
      <c r="AO170" s="554"/>
      <c r="AP170" s="554"/>
      <c r="AQ170" s="554"/>
      <c r="AR170" s="554"/>
      <c r="AS170" s="554"/>
      <c r="AT170" s="554"/>
      <c r="AU170" s="554"/>
      <c r="AV170" s="554"/>
      <c r="AW170" s="554"/>
      <c r="AX170" s="571"/>
      <c r="AY170" s="554" t="s">
        <v>23</v>
      </c>
      <c r="AZ170" s="554"/>
      <c r="BA170" s="554"/>
      <c r="BB170" s="554"/>
      <c r="BC170" s="554"/>
      <c r="BD170" s="554"/>
      <c r="BE170" s="554"/>
      <c r="BF170" s="554"/>
      <c r="BG170" s="554"/>
      <c r="BH170" s="554"/>
      <c r="BI170" s="554"/>
      <c r="BJ170" s="554"/>
      <c r="BK170" s="554"/>
      <c r="BL170" s="554"/>
      <c r="BM170" s="554"/>
      <c r="BN170" s="554"/>
      <c r="BO170" s="554"/>
      <c r="BP170" s="572"/>
    </row>
    <row r="180" ht="14.25" customHeight="1">
      <c r="B180" s="214" t="str">
        <f>C83</f>
        <v>JAPIRA, EM 25 DE MAIO 2009</v>
      </c>
    </row>
    <row r="183" ht="12.75">
      <c r="B183" s="197" t="s">
        <v>63</v>
      </c>
    </row>
    <row r="184" ht="12.75">
      <c r="B184" s="197" t="s">
        <v>64</v>
      </c>
    </row>
    <row r="185" ht="12.75">
      <c r="B185" s="197" t="s">
        <v>65</v>
      </c>
    </row>
    <row r="189" spans="2:25" ht="12.75">
      <c r="B189" s="197" t="s">
        <v>66</v>
      </c>
      <c r="E189" s="197" t="s">
        <v>67</v>
      </c>
      <c r="N189" s="215">
        <f>Cronograma!BK5</f>
        <v>0</v>
      </c>
      <c r="O189" s="215"/>
      <c r="P189" s="215"/>
      <c r="Q189" s="215"/>
      <c r="R189" s="215"/>
      <c r="S189" s="215"/>
      <c r="T189" s="215"/>
      <c r="U189" s="215" t="s">
        <v>68</v>
      </c>
      <c r="V189" s="215"/>
      <c r="W189" s="215"/>
      <c r="X189" s="215"/>
      <c r="Y189" s="214">
        <f>Cronograma!M4</f>
        <v>0</v>
      </c>
    </row>
    <row r="192" ht="12.75">
      <c r="B192" s="197" t="s">
        <v>69</v>
      </c>
    </row>
    <row r="195" spans="2:7" ht="12.75">
      <c r="B195" s="197">
        <v>1</v>
      </c>
      <c r="G195" s="197" t="s">
        <v>70</v>
      </c>
    </row>
    <row r="196" ht="12.75">
      <c r="G196" s="197" t="s">
        <v>71</v>
      </c>
    </row>
    <row r="198" spans="58:68" ht="12.75">
      <c r="BF198" s="193"/>
      <c r="BG198" s="193"/>
      <c r="BH198" s="193"/>
      <c r="BI198" s="193"/>
      <c r="BJ198" s="193"/>
      <c r="BK198" s="193"/>
      <c r="BL198" s="193"/>
      <c r="BM198" s="193"/>
      <c r="BN198" s="193"/>
      <c r="BO198" s="193"/>
      <c r="BP198" s="193"/>
    </row>
    <row r="199" spans="7:68" ht="12.75">
      <c r="G199" s="216" t="s">
        <v>72</v>
      </c>
      <c r="H199" s="193"/>
      <c r="I199" s="193"/>
      <c r="J199" s="193"/>
      <c r="K199" s="193"/>
      <c r="L199" s="193"/>
      <c r="M199" s="193"/>
      <c r="N199" s="193"/>
      <c r="O199" s="216" t="s">
        <v>73</v>
      </c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3"/>
      <c r="AE199" s="193"/>
      <c r="AF199" s="196"/>
      <c r="AG199" s="216" t="s">
        <v>105</v>
      </c>
      <c r="AH199" s="193"/>
      <c r="AI199" s="193"/>
      <c r="AJ199" s="193"/>
      <c r="AK199" s="193"/>
      <c r="AL199" s="193"/>
      <c r="AM199" s="193"/>
      <c r="AN199" s="193"/>
      <c r="AO199" s="193"/>
      <c r="AP199" s="193"/>
      <c r="AQ199" s="193"/>
      <c r="AR199" s="193"/>
      <c r="AS199" s="196"/>
      <c r="AT199" s="216" t="s">
        <v>106</v>
      </c>
      <c r="AU199" s="193"/>
      <c r="AV199" s="193"/>
      <c r="AW199" s="193"/>
      <c r="AX199" s="193"/>
      <c r="AY199" s="193"/>
      <c r="AZ199" s="193"/>
      <c r="BA199" s="193"/>
      <c r="BB199" s="193"/>
      <c r="BC199" s="193"/>
      <c r="BD199" s="193"/>
      <c r="BE199" s="193"/>
      <c r="BF199" s="216" t="s">
        <v>107</v>
      </c>
      <c r="BG199" s="193"/>
      <c r="BH199" s="193"/>
      <c r="BI199" s="193"/>
      <c r="BJ199" s="193"/>
      <c r="BK199" s="193"/>
      <c r="BL199" s="193"/>
      <c r="BM199" s="193"/>
      <c r="BN199" s="193"/>
      <c r="BO199" s="193"/>
      <c r="BP199" s="196"/>
    </row>
    <row r="200" spans="7:68" ht="12.75">
      <c r="G200" s="217" t="s">
        <v>138</v>
      </c>
      <c r="H200" s="168"/>
      <c r="I200" s="168"/>
      <c r="J200" s="168"/>
      <c r="K200" s="168"/>
      <c r="L200" s="168"/>
      <c r="M200" s="168"/>
      <c r="N200" s="168"/>
      <c r="O200" s="218"/>
      <c r="P200" s="168" t="s">
        <v>139</v>
      </c>
      <c r="Q200" s="168"/>
      <c r="R200" s="168"/>
      <c r="S200" s="168"/>
      <c r="T200" s="168"/>
      <c r="U200" s="219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220"/>
      <c r="AG200" s="578" t="e">
        <f>K165</f>
        <v>#REF!</v>
      </c>
      <c r="AH200" s="579"/>
      <c r="AI200" s="579"/>
      <c r="AJ200" s="579"/>
      <c r="AK200" s="579"/>
      <c r="AL200" s="579"/>
      <c r="AM200" s="579"/>
      <c r="AN200" s="579"/>
      <c r="AO200" s="579"/>
      <c r="AP200" s="579"/>
      <c r="AQ200" s="579"/>
      <c r="AR200" s="579"/>
      <c r="AS200" s="580"/>
      <c r="AT200" s="578" t="e">
        <f>R165</f>
        <v>#REF!</v>
      </c>
      <c r="AU200" s="579"/>
      <c r="AV200" s="579"/>
      <c r="AW200" s="579"/>
      <c r="AX200" s="579"/>
      <c r="AY200" s="579"/>
      <c r="AZ200" s="579"/>
      <c r="BA200" s="579"/>
      <c r="BB200" s="579"/>
      <c r="BC200" s="579"/>
      <c r="BD200" s="579"/>
      <c r="BE200" s="439"/>
      <c r="BF200" s="438" t="e">
        <f>Y165</f>
        <v>#REF!</v>
      </c>
      <c r="BG200" s="439"/>
      <c r="BH200" s="439"/>
      <c r="BI200" s="439"/>
      <c r="BJ200" s="439"/>
      <c r="BK200" s="439"/>
      <c r="BL200" s="439"/>
      <c r="BM200" s="439"/>
      <c r="BN200" s="439"/>
      <c r="BO200" s="439"/>
      <c r="BP200" s="440"/>
    </row>
    <row r="201" spans="57:68" ht="12.75">
      <c r="BE201" s="223"/>
      <c r="BF201" s="223"/>
      <c r="BG201" s="223"/>
      <c r="BH201" s="223"/>
      <c r="BI201" s="223"/>
      <c r="BJ201" s="223"/>
      <c r="BK201" s="223"/>
      <c r="BL201" s="223"/>
      <c r="BM201" s="223"/>
      <c r="BN201" s="223"/>
      <c r="BO201" s="223"/>
      <c r="BP201" s="223"/>
    </row>
    <row r="204" spans="2:7" ht="12.75">
      <c r="B204" s="197">
        <v>2</v>
      </c>
      <c r="G204" s="197" t="s">
        <v>110</v>
      </c>
    </row>
    <row r="210" ht="12.75">
      <c r="B210" s="197" t="s">
        <v>74</v>
      </c>
    </row>
    <row r="214" spans="2:24" ht="12.75"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</row>
    <row r="215" ht="12.75">
      <c r="B215" s="197" t="s">
        <v>75</v>
      </c>
    </row>
  </sheetData>
  <sheetProtection/>
  <mergeCells count="1322">
    <mergeCell ref="BB156:BH156"/>
    <mergeCell ref="Y156:AE156"/>
    <mergeCell ref="AF156:AM156"/>
    <mergeCell ref="AN156:AT156"/>
    <mergeCell ref="AF158:AM158"/>
    <mergeCell ref="Y158:AE158"/>
    <mergeCell ref="AF157:AM157"/>
    <mergeCell ref="AY170:BP170"/>
    <mergeCell ref="BI162:BP162"/>
    <mergeCell ref="AG170:AX170"/>
    <mergeCell ref="AN163:AT163"/>
    <mergeCell ref="AF163:AM163"/>
    <mergeCell ref="BI164:BP164"/>
    <mergeCell ref="AH168:AW169"/>
    <mergeCell ref="AZ168:BO169"/>
    <mergeCell ref="AF165:AM165"/>
    <mergeCell ref="AF160:AM160"/>
    <mergeCell ref="Y160:AE160"/>
    <mergeCell ref="BB157:BH157"/>
    <mergeCell ref="AU159:BA159"/>
    <mergeCell ref="BB159:BH159"/>
    <mergeCell ref="AU157:BA157"/>
    <mergeCell ref="BB158:BH158"/>
    <mergeCell ref="AN158:AT158"/>
    <mergeCell ref="AN157:AT157"/>
    <mergeCell ref="AN160:AT160"/>
    <mergeCell ref="Y164:AE164"/>
    <mergeCell ref="AG200:AS200"/>
    <mergeCell ref="AT200:BE200"/>
    <mergeCell ref="AU158:BA158"/>
    <mergeCell ref="AF159:AM159"/>
    <mergeCell ref="AN159:AT159"/>
    <mergeCell ref="AU160:BA160"/>
    <mergeCell ref="BB160:BH160"/>
    <mergeCell ref="BB163:BH163"/>
    <mergeCell ref="AF164:AM164"/>
    <mergeCell ref="BI160:BP160"/>
    <mergeCell ref="BB164:BH164"/>
    <mergeCell ref="AU164:BA164"/>
    <mergeCell ref="AN164:AT164"/>
    <mergeCell ref="BB162:BH162"/>
    <mergeCell ref="BI161:BP161"/>
    <mergeCell ref="AN139:AT139"/>
    <mergeCell ref="BB161:BH161"/>
    <mergeCell ref="AF161:AM161"/>
    <mergeCell ref="AN161:AT161"/>
    <mergeCell ref="AU161:BA161"/>
    <mergeCell ref="AN154:AT154"/>
    <mergeCell ref="AU154:BA154"/>
    <mergeCell ref="BB154:BH154"/>
    <mergeCell ref="AN155:AT155"/>
    <mergeCell ref="AU156:BA156"/>
    <mergeCell ref="K100:Q100"/>
    <mergeCell ref="R100:X100"/>
    <mergeCell ref="AE93:AN93"/>
    <mergeCell ref="AU99:BA99"/>
    <mergeCell ref="R98:X98"/>
    <mergeCell ref="Y98:AE98"/>
    <mergeCell ref="AN97:AT97"/>
    <mergeCell ref="K99:Q99"/>
    <mergeCell ref="B94:K94"/>
    <mergeCell ref="E99:J99"/>
    <mergeCell ref="BI154:BP154"/>
    <mergeCell ref="BB103:BH103"/>
    <mergeCell ref="B70:D70"/>
    <mergeCell ref="E70:AB70"/>
    <mergeCell ref="AC70:AD70"/>
    <mergeCell ref="B71:D71"/>
    <mergeCell ref="E71:AB71"/>
    <mergeCell ref="AN103:AT103"/>
    <mergeCell ref="AU103:BA103"/>
    <mergeCell ref="B73:D73"/>
    <mergeCell ref="BI103:BP103"/>
    <mergeCell ref="P83:AE84"/>
    <mergeCell ref="BI121:BP121"/>
    <mergeCell ref="BI122:BP122"/>
    <mergeCell ref="BI123:BP123"/>
    <mergeCell ref="BI120:BP120"/>
    <mergeCell ref="AU120:BA120"/>
    <mergeCell ref="BB120:BH120"/>
    <mergeCell ref="BI108:BP108"/>
    <mergeCell ref="AZ83:BO84"/>
    <mergeCell ref="BI138:BP138"/>
    <mergeCell ref="BB138:BH138"/>
    <mergeCell ref="BI124:BP124"/>
    <mergeCell ref="BI125:BP125"/>
    <mergeCell ref="BI133:BP133"/>
    <mergeCell ref="BB121:BH121"/>
    <mergeCell ref="BB122:BH122"/>
    <mergeCell ref="BB127:BH127"/>
    <mergeCell ref="BB125:BH125"/>
    <mergeCell ref="BB129:BH129"/>
    <mergeCell ref="BI155:BP155"/>
    <mergeCell ref="BI165:BP165"/>
    <mergeCell ref="BI156:BP156"/>
    <mergeCell ref="BI157:BP157"/>
    <mergeCell ref="AN165:AT165"/>
    <mergeCell ref="AU165:BA165"/>
    <mergeCell ref="BB165:BH165"/>
    <mergeCell ref="BI159:BP159"/>
    <mergeCell ref="BI158:BP158"/>
    <mergeCell ref="BI163:BP163"/>
    <mergeCell ref="BI139:BP139"/>
    <mergeCell ref="AU163:BA163"/>
    <mergeCell ref="BI99:BP99"/>
    <mergeCell ref="BI100:BP100"/>
    <mergeCell ref="BI101:BP101"/>
    <mergeCell ref="BI102:BP102"/>
    <mergeCell ref="BI105:BP105"/>
    <mergeCell ref="BI104:BP104"/>
    <mergeCell ref="BI107:BP107"/>
    <mergeCell ref="BI106:BP106"/>
    <mergeCell ref="BB155:BH155"/>
    <mergeCell ref="AU155:BA155"/>
    <mergeCell ref="BB136:BH136"/>
    <mergeCell ref="AU137:BA137"/>
    <mergeCell ref="BB137:BH137"/>
    <mergeCell ref="AU135:BA135"/>
    <mergeCell ref="BB135:BH135"/>
    <mergeCell ref="BB139:BH139"/>
    <mergeCell ref="AU136:BA136"/>
    <mergeCell ref="AU143:BA143"/>
    <mergeCell ref="BB131:BH131"/>
    <mergeCell ref="AN132:AT132"/>
    <mergeCell ref="AN128:AT128"/>
    <mergeCell ref="AN135:AT135"/>
    <mergeCell ref="BI109:BP109"/>
    <mergeCell ref="BI110:BP110"/>
    <mergeCell ref="AU124:BA124"/>
    <mergeCell ref="BB124:BH124"/>
    <mergeCell ref="BB132:BH132"/>
    <mergeCell ref="BI111:BP111"/>
    <mergeCell ref="BI112:BP112"/>
    <mergeCell ref="BA19:BH19"/>
    <mergeCell ref="BA20:BH20"/>
    <mergeCell ref="BA13:BH13"/>
    <mergeCell ref="BA18:BH18"/>
    <mergeCell ref="AY85:BP85"/>
    <mergeCell ref="BB100:BH100"/>
    <mergeCell ref="B95:BP95"/>
    <mergeCell ref="AC71:AD71"/>
    <mergeCell ref="B89:K89"/>
    <mergeCell ref="O85:AF85"/>
    <mergeCell ref="AT4:AZ4"/>
    <mergeCell ref="AT6:AZ6"/>
    <mergeCell ref="AT8:AZ8"/>
    <mergeCell ref="AT9:AZ9"/>
    <mergeCell ref="AH83:AW84"/>
    <mergeCell ref="AG85:AX85"/>
    <mergeCell ref="AK73:AR73"/>
    <mergeCell ref="AS73:AZ73"/>
    <mergeCell ref="AE27:AJ27"/>
    <mergeCell ref="B72:D72"/>
    <mergeCell ref="L89:AD89"/>
    <mergeCell ref="AE4:AS4"/>
    <mergeCell ref="AE8:AN8"/>
    <mergeCell ref="AO8:AS8"/>
    <mergeCell ref="AO9:AS9"/>
    <mergeCell ref="AE6:AS6"/>
    <mergeCell ref="E72:AB72"/>
    <mergeCell ref="AE72:AJ72"/>
    <mergeCell ref="AE26:AJ26"/>
    <mergeCell ref="B158:D158"/>
    <mergeCell ref="E158:J158"/>
    <mergeCell ref="K158:Q158"/>
    <mergeCell ref="R161:X161"/>
    <mergeCell ref="K161:Q161"/>
    <mergeCell ref="E159:J159"/>
    <mergeCell ref="K159:Q159"/>
    <mergeCell ref="B160:D160"/>
    <mergeCell ref="E160:J160"/>
    <mergeCell ref="E163:J163"/>
    <mergeCell ref="K163:Q163"/>
    <mergeCell ref="R163:X163"/>
    <mergeCell ref="B159:D159"/>
    <mergeCell ref="B170:N170"/>
    <mergeCell ref="B165:D165"/>
    <mergeCell ref="P168:AE169"/>
    <mergeCell ref="K160:Q160"/>
    <mergeCell ref="R160:X160"/>
    <mergeCell ref="R164:X164"/>
    <mergeCell ref="R157:X157"/>
    <mergeCell ref="K103:Q103"/>
    <mergeCell ref="R103:X103"/>
    <mergeCell ref="K106:Q106"/>
    <mergeCell ref="R122:X122"/>
    <mergeCell ref="K102:Q102"/>
    <mergeCell ref="K139:Q139"/>
    <mergeCell ref="R115:X115"/>
    <mergeCell ref="R112:X112"/>
    <mergeCell ref="R110:X110"/>
    <mergeCell ref="C168:M169"/>
    <mergeCell ref="O170:AF170"/>
    <mergeCell ref="B155:D155"/>
    <mergeCell ref="Y159:AE159"/>
    <mergeCell ref="R156:X156"/>
    <mergeCell ref="E165:J165"/>
    <mergeCell ref="K156:Q156"/>
    <mergeCell ref="E155:J155"/>
    <mergeCell ref="R158:X158"/>
    <mergeCell ref="B164:D164"/>
    <mergeCell ref="E154:J154"/>
    <mergeCell ref="B139:D139"/>
    <mergeCell ref="B154:D154"/>
    <mergeCell ref="B147:D147"/>
    <mergeCell ref="E147:J147"/>
    <mergeCell ref="B148:D148"/>
    <mergeCell ref="E148:J148"/>
    <mergeCell ref="B149:D149"/>
    <mergeCell ref="E149:J149"/>
    <mergeCell ref="B140:D140"/>
    <mergeCell ref="E164:J164"/>
    <mergeCell ref="B156:D156"/>
    <mergeCell ref="E156:J156"/>
    <mergeCell ref="B161:D161"/>
    <mergeCell ref="E161:J161"/>
    <mergeCell ref="B157:D157"/>
    <mergeCell ref="E157:J157"/>
    <mergeCell ref="B162:D162"/>
    <mergeCell ref="E162:J162"/>
    <mergeCell ref="B163:D163"/>
    <mergeCell ref="E124:J124"/>
    <mergeCell ref="E125:J125"/>
    <mergeCell ref="E139:J139"/>
    <mergeCell ref="E138:J138"/>
    <mergeCell ref="E132:J132"/>
    <mergeCell ref="E137:J137"/>
    <mergeCell ref="E131:J131"/>
    <mergeCell ref="E136:J136"/>
    <mergeCell ref="E128:J128"/>
    <mergeCell ref="E126:J126"/>
    <mergeCell ref="B124:D124"/>
    <mergeCell ref="B125:D125"/>
    <mergeCell ref="B138:D138"/>
    <mergeCell ref="B123:D123"/>
    <mergeCell ref="B132:D132"/>
    <mergeCell ref="B137:D137"/>
    <mergeCell ref="B131:D131"/>
    <mergeCell ref="B126:D126"/>
    <mergeCell ref="B136:D136"/>
    <mergeCell ref="B127:D127"/>
    <mergeCell ref="B122:D122"/>
    <mergeCell ref="R109:X109"/>
    <mergeCell ref="R111:X111"/>
    <mergeCell ref="E122:J122"/>
    <mergeCell ref="B109:D109"/>
    <mergeCell ref="E109:J109"/>
    <mergeCell ref="K109:Q109"/>
    <mergeCell ref="B112:D112"/>
    <mergeCell ref="E112:J112"/>
    <mergeCell ref="B121:D121"/>
    <mergeCell ref="E123:J123"/>
    <mergeCell ref="E121:J121"/>
    <mergeCell ref="R113:X113"/>
    <mergeCell ref="R120:X120"/>
    <mergeCell ref="K121:Q121"/>
    <mergeCell ref="R121:X121"/>
    <mergeCell ref="R119:X119"/>
    <mergeCell ref="K122:Q122"/>
    <mergeCell ref="R118:X118"/>
    <mergeCell ref="R114:X114"/>
    <mergeCell ref="R117:X117"/>
    <mergeCell ref="K116:Q116"/>
    <mergeCell ref="K108:Q108"/>
    <mergeCell ref="Y103:AE103"/>
    <mergeCell ref="K101:Q101"/>
    <mergeCell ref="Y99:AE99"/>
    <mergeCell ref="Y101:AE101"/>
    <mergeCell ref="Y100:AE100"/>
    <mergeCell ref="Y116:AE116"/>
    <mergeCell ref="R101:X101"/>
    <mergeCell ref="B108:D108"/>
    <mergeCell ref="AF101:AM101"/>
    <mergeCell ref="AU98:BA98"/>
    <mergeCell ref="BB98:BH98"/>
    <mergeCell ref="AN100:AT100"/>
    <mergeCell ref="AU100:BA100"/>
    <mergeCell ref="AU101:BA101"/>
    <mergeCell ref="BB101:BH101"/>
    <mergeCell ref="E102:J102"/>
    <mergeCell ref="B99:D99"/>
    <mergeCell ref="B96:D97"/>
    <mergeCell ref="R97:X97"/>
    <mergeCell ref="B98:D98"/>
    <mergeCell ref="E98:J98"/>
    <mergeCell ref="K98:Q98"/>
    <mergeCell ref="Y97:AE97"/>
    <mergeCell ref="E97:J97"/>
    <mergeCell ref="E96:J96"/>
    <mergeCell ref="AF102:AM102"/>
    <mergeCell ref="BI98:BP98"/>
    <mergeCell ref="AN98:AT98"/>
    <mergeCell ref="AF98:AM98"/>
    <mergeCell ref="AO93:AS93"/>
    <mergeCell ref="BB97:BH97"/>
    <mergeCell ref="AT93:AZ93"/>
    <mergeCell ref="AN96:BP96"/>
    <mergeCell ref="AU102:BA102"/>
    <mergeCell ref="L92:AD92"/>
    <mergeCell ref="L94:AD94"/>
    <mergeCell ref="B90:K90"/>
    <mergeCell ref="L90:AD90"/>
    <mergeCell ref="L93:AD93"/>
    <mergeCell ref="L91:AD91"/>
    <mergeCell ref="B91:K91"/>
    <mergeCell ref="Y108:AE108"/>
    <mergeCell ref="AF107:AM107"/>
    <mergeCell ref="AF106:AM106"/>
    <mergeCell ref="Y107:AE107"/>
    <mergeCell ref="AT89:AZ89"/>
    <mergeCell ref="AE91:AS91"/>
    <mergeCell ref="AT91:AZ91"/>
    <mergeCell ref="AF99:AM99"/>
    <mergeCell ref="AF100:AM100"/>
    <mergeCell ref="AN99:AT99"/>
    <mergeCell ref="BA36:BH36"/>
    <mergeCell ref="BA27:BH27"/>
    <mergeCell ref="BF90:BP90"/>
    <mergeCell ref="BA92:BD92"/>
    <mergeCell ref="AE32:AJ32"/>
    <mergeCell ref="AE33:AJ33"/>
    <mergeCell ref="BE92:BI92"/>
    <mergeCell ref="AK57:AR57"/>
    <mergeCell ref="AE89:AS89"/>
    <mergeCell ref="BK92:BO92"/>
    <mergeCell ref="BA70:BH70"/>
    <mergeCell ref="BA68:BH68"/>
    <mergeCell ref="AE70:AJ70"/>
    <mergeCell ref="BA73:BH73"/>
    <mergeCell ref="AE73:AJ73"/>
    <mergeCell ref="AS70:AZ70"/>
    <mergeCell ref="AS68:AZ68"/>
    <mergeCell ref="AS72:AZ72"/>
    <mergeCell ref="AK70:AR70"/>
    <mergeCell ref="AE69:AJ69"/>
    <mergeCell ref="AS77:AZ77"/>
    <mergeCell ref="BF5:BP5"/>
    <mergeCell ref="BA7:BD7"/>
    <mergeCell ref="BI13:BP13"/>
    <mergeCell ref="BI14:BP14"/>
    <mergeCell ref="BI15:BP15"/>
    <mergeCell ref="BE7:BI7"/>
    <mergeCell ref="BA5:BE5"/>
    <mergeCell ref="BA15:BH15"/>
    <mergeCell ref="BA11:BP11"/>
    <mergeCell ref="AE16:AJ16"/>
    <mergeCell ref="BA16:BH16"/>
    <mergeCell ref="AE14:AJ14"/>
    <mergeCell ref="AE15:AJ15"/>
    <mergeCell ref="BA14:BH14"/>
    <mergeCell ref="AE60:AJ60"/>
    <mergeCell ref="AK19:AR19"/>
    <mergeCell ref="AK58:AR58"/>
    <mergeCell ref="AK59:AR59"/>
    <mergeCell ref="AK36:AR36"/>
    <mergeCell ref="AK18:AR18"/>
    <mergeCell ref="BI12:BP12"/>
    <mergeCell ref="BA17:BH17"/>
    <mergeCell ref="BI17:BP17"/>
    <mergeCell ref="BI18:BP18"/>
    <mergeCell ref="BA12:BH12"/>
    <mergeCell ref="AS13:AZ13"/>
    <mergeCell ref="AS14:AZ14"/>
    <mergeCell ref="AK17:AR17"/>
    <mergeCell ref="AK15:AR15"/>
    <mergeCell ref="AK13:AR13"/>
    <mergeCell ref="AK14:AR14"/>
    <mergeCell ref="AK16:AR16"/>
    <mergeCell ref="BK7:BO7"/>
    <mergeCell ref="AS17:AZ17"/>
    <mergeCell ref="AS16:AZ16"/>
    <mergeCell ref="BI68:BP68"/>
    <mergeCell ref="BA69:BH69"/>
    <mergeCell ref="AK71:AR71"/>
    <mergeCell ref="AS71:AZ71"/>
    <mergeCell ref="BA72:BH72"/>
    <mergeCell ref="BA71:BH71"/>
    <mergeCell ref="AS69:AZ69"/>
    <mergeCell ref="AK69:AR69"/>
    <mergeCell ref="AK68:AR68"/>
    <mergeCell ref="AK72:AR72"/>
    <mergeCell ref="AE59:AJ59"/>
    <mergeCell ref="B2:AC2"/>
    <mergeCell ref="B10:BP10"/>
    <mergeCell ref="B11:D12"/>
    <mergeCell ref="AE11:AJ11"/>
    <mergeCell ref="AE12:AJ12"/>
    <mergeCell ref="AK11:AZ11"/>
    <mergeCell ref="AK12:AR12"/>
    <mergeCell ref="AS12:AZ12"/>
    <mergeCell ref="E11:AB12"/>
    <mergeCell ref="E58:AB58"/>
    <mergeCell ref="AE68:AJ68"/>
    <mergeCell ref="E57:AB57"/>
    <mergeCell ref="B68:D68"/>
    <mergeCell ref="AE64:AJ64"/>
    <mergeCell ref="B57:D57"/>
    <mergeCell ref="B58:D58"/>
    <mergeCell ref="B59:D59"/>
    <mergeCell ref="E63:AB63"/>
    <mergeCell ref="B61:D61"/>
    <mergeCell ref="B69:D69"/>
    <mergeCell ref="B60:D60"/>
    <mergeCell ref="B64:D64"/>
    <mergeCell ref="E64:AB64"/>
    <mergeCell ref="B66:D66"/>
    <mergeCell ref="B65:D65"/>
    <mergeCell ref="B62:D62"/>
    <mergeCell ref="B63:D63"/>
    <mergeCell ref="B67:D67"/>
    <mergeCell ref="E67:AB67"/>
    <mergeCell ref="E73:AB73"/>
    <mergeCell ref="AC73:AD73"/>
    <mergeCell ref="AC59:AD59"/>
    <mergeCell ref="AC69:AD69"/>
    <mergeCell ref="AC68:AD68"/>
    <mergeCell ref="E60:AB60"/>
    <mergeCell ref="AC60:AD60"/>
    <mergeCell ref="AC64:AD64"/>
    <mergeCell ref="AC72:AD72"/>
    <mergeCell ref="E66:AB66"/>
    <mergeCell ref="E48:AB48"/>
    <mergeCell ref="B45:D45"/>
    <mergeCell ref="E45:AB45"/>
    <mergeCell ref="B46:D46"/>
    <mergeCell ref="E46:AB46"/>
    <mergeCell ref="B41:D41"/>
    <mergeCell ref="E41:AB41"/>
    <mergeCell ref="B42:D42"/>
    <mergeCell ref="E42:AB42"/>
    <mergeCell ref="B47:D47"/>
    <mergeCell ref="E59:AB59"/>
    <mergeCell ref="E68:AB68"/>
    <mergeCell ref="E65:AB65"/>
    <mergeCell ref="AC65:AD65"/>
    <mergeCell ref="AE65:AJ65"/>
    <mergeCell ref="AE67:AJ67"/>
    <mergeCell ref="AE66:AJ66"/>
    <mergeCell ref="E61:AB61"/>
    <mergeCell ref="AC61:AD61"/>
    <mergeCell ref="AE61:AJ61"/>
    <mergeCell ref="AE58:AJ58"/>
    <mergeCell ref="E62:AB62"/>
    <mergeCell ref="AE57:AJ57"/>
    <mergeCell ref="B36:D36"/>
    <mergeCell ref="AE36:AJ36"/>
    <mergeCell ref="B34:D34"/>
    <mergeCell ref="B35:D35"/>
    <mergeCell ref="AE34:AJ34"/>
    <mergeCell ref="AE35:AJ35"/>
    <mergeCell ref="E36:AB36"/>
    <mergeCell ref="AC36:AD36"/>
    <mergeCell ref="E34:AB34"/>
    <mergeCell ref="E22:AB22"/>
    <mergeCell ref="E23:AB23"/>
    <mergeCell ref="E25:AB25"/>
    <mergeCell ref="E19:AB19"/>
    <mergeCell ref="AC26:AD26"/>
    <mergeCell ref="E27:AB27"/>
    <mergeCell ref="E35:AB35"/>
    <mergeCell ref="AC33:AD33"/>
    <mergeCell ref="B20:D20"/>
    <mergeCell ref="B21:D21"/>
    <mergeCell ref="B22:D22"/>
    <mergeCell ref="B32:D32"/>
    <mergeCell ref="AK32:AR32"/>
    <mergeCell ref="AK29:AR29"/>
    <mergeCell ref="AK31:AR31"/>
    <mergeCell ref="B28:D28"/>
    <mergeCell ref="B26:D26"/>
    <mergeCell ref="B25:D25"/>
    <mergeCell ref="B33:D33"/>
    <mergeCell ref="B29:D29"/>
    <mergeCell ref="B30:D30"/>
    <mergeCell ref="B31:D31"/>
    <mergeCell ref="E33:AB33"/>
    <mergeCell ref="B17:D17"/>
    <mergeCell ref="B18:D18"/>
    <mergeCell ref="B27:D27"/>
    <mergeCell ref="B24:D24"/>
    <mergeCell ref="B19:D19"/>
    <mergeCell ref="AE13:AJ13"/>
    <mergeCell ref="AE18:AJ18"/>
    <mergeCell ref="B13:D13"/>
    <mergeCell ref="B14:D14"/>
    <mergeCell ref="B15:D15"/>
    <mergeCell ref="E14:AB14"/>
    <mergeCell ref="E15:AB15"/>
    <mergeCell ref="AC13:AD13"/>
    <mergeCell ref="AC14:AD14"/>
    <mergeCell ref="AC15:AD15"/>
    <mergeCell ref="AE17:AJ17"/>
    <mergeCell ref="AK28:AR28"/>
    <mergeCell ref="E28:AB28"/>
    <mergeCell ref="AC31:AD31"/>
    <mergeCell ref="AE30:AJ30"/>
    <mergeCell ref="AE29:AJ29"/>
    <mergeCell ref="AC28:AD28"/>
    <mergeCell ref="AK30:AR30"/>
    <mergeCell ref="AE31:AJ31"/>
    <mergeCell ref="AE28:AJ28"/>
    <mergeCell ref="BA29:BH29"/>
    <mergeCell ref="AS18:AZ18"/>
    <mergeCell ref="AS15:AZ15"/>
    <mergeCell ref="AE24:AJ24"/>
    <mergeCell ref="AE23:AJ23"/>
    <mergeCell ref="AS21:AZ21"/>
    <mergeCell ref="AS22:AZ22"/>
    <mergeCell ref="AS23:AZ23"/>
    <mergeCell ref="AS24:AZ24"/>
    <mergeCell ref="AK24:AR24"/>
    <mergeCell ref="BA21:BH21"/>
    <mergeCell ref="BA28:BH28"/>
    <mergeCell ref="BA25:BH25"/>
    <mergeCell ref="BA26:BH26"/>
    <mergeCell ref="BA22:BH22"/>
    <mergeCell ref="BA23:BH23"/>
    <mergeCell ref="BA24:BH24"/>
    <mergeCell ref="AS28:AZ28"/>
    <mergeCell ref="AK27:AR27"/>
    <mergeCell ref="AS19:AZ19"/>
    <mergeCell ref="AE22:AJ22"/>
    <mergeCell ref="AK20:AR20"/>
    <mergeCell ref="AS20:AZ20"/>
    <mergeCell ref="AE19:AJ19"/>
    <mergeCell ref="AE20:AJ20"/>
    <mergeCell ref="AE21:AJ21"/>
    <mergeCell ref="AE25:AJ25"/>
    <mergeCell ref="AS29:AZ29"/>
    <mergeCell ref="AS30:AZ30"/>
    <mergeCell ref="AS31:AZ31"/>
    <mergeCell ref="AS33:AZ33"/>
    <mergeCell ref="AS34:AZ34"/>
    <mergeCell ref="AS35:AZ35"/>
    <mergeCell ref="AS32:AZ32"/>
    <mergeCell ref="AS47:AZ47"/>
    <mergeCell ref="AK26:AR26"/>
    <mergeCell ref="AS25:AZ25"/>
    <mergeCell ref="AS26:AZ26"/>
    <mergeCell ref="AK21:AR21"/>
    <mergeCell ref="AK22:AR22"/>
    <mergeCell ref="AK23:AR23"/>
    <mergeCell ref="AK25:AR25"/>
    <mergeCell ref="AS27:AZ27"/>
    <mergeCell ref="AS36:AZ36"/>
    <mergeCell ref="AK34:AR34"/>
    <mergeCell ref="BA30:BH30"/>
    <mergeCell ref="BA31:BH31"/>
    <mergeCell ref="BA32:BH32"/>
    <mergeCell ref="BA33:BH33"/>
    <mergeCell ref="BA35:BH35"/>
    <mergeCell ref="BA34:BH34"/>
    <mergeCell ref="AK33:AR33"/>
    <mergeCell ref="AK35:AR35"/>
    <mergeCell ref="BI19:BP19"/>
    <mergeCell ref="BI20:BP20"/>
    <mergeCell ref="BI25:BP25"/>
    <mergeCell ref="BI16:BP16"/>
    <mergeCell ref="BI21:BP21"/>
    <mergeCell ref="BI22:BP22"/>
    <mergeCell ref="BI23:BP23"/>
    <mergeCell ref="BI24:BP24"/>
    <mergeCell ref="BI33:BP33"/>
    <mergeCell ref="BI34:BP34"/>
    <mergeCell ref="BI26:BP26"/>
    <mergeCell ref="BI28:BP28"/>
    <mergeCell ref="BI27:BP27"/>
    <mergeCell ref="BI29:BP29"/>
    <mergeCell ref="BI30:BP30"/>
    <mergeCell ref="BI31:BP31"/>
    <mergeCell ref="BI32:BP32"/>
    <mergeCell ref="BI80:BP80"/>
    <mergeCell ref="BI69:BP69"/>
    <mergeCell ref="BI61:BP61"/>
    <mergeCell ref="BI72:BP72"/>
    <mergeCell ref="BI76:BP76"/>
    <mergeCell ref="BI71:BP71"/>
    <mergeCell ref="BI73:BP73"/>
    <mergeCell ref="BI70:BP70"/>
    <mergeCell ref="BI74:BP74"/>
    <mergeCell ref="BI77:BP77"/>
    <mergeCell ref="BI35:BP35"/>
    <mergeCell ref="BI36:BP36"/>
    <mergeCell ref="BI57:BP57"/>
    <mergeCell ref="BI58:BP58"/>
    <mergeCell ref="BI41:BP41"/>
    <mergeCell ref="BI59:BP59"/>
    <mergeCell ref="BI48:BP48"/>
    <mergeCell ref="BI45:BP45"/>
    <mergeCell ref="BI56:BP56"/>
    <mergeCell ref="BI55:BP55"/>
    <mergeCell ref="BI66:BP66"/>
    <mergeCell ref="BI64:BP64"/>
    <mergeCell ref="BI47:BP47"/>
    <mergeCell ref="BI49:BP49"/>
    <mergeCell ref="BI65:BP65"/>
    <mergeCell ref="BA57:BH57"/>
    <mergeCell ref="BA62:BH62"/>
    <mergeCell ref="BI62:BP62"/>
    <mergeCell ref="BA63:BH63"/>
    <mergeCell ref="BI63:BP63"/>
    <mergeCell ref="BI75:BP75"/>
    <mergeCell ref="BI97:BP97"/>
    <mergeCell ref="AO94:AS94"/>
    <mergeCell ref="AT94:AZ94"/>
    <mergeCell ref="AK80:AR80"/>
    <mergeCell ref="AS80:AZ80"/>
    <mergeCell ref="AF97:AM97"/>
    <mergeCell ref="BA75:BH75"/>
    <mergeCell ref="BA76:BH76"/>
    <mergeCell ref="AE76:AJ76"/>
    <mergeCell ref="Y138:AE138"/>
    <mergeCell ref="K123:Q123"/>
    <mergeCell ref="R123:X123"/>
    <mergeCell ref="Y123:AE123"/>
    <mergeCell ref="K124:Q124"/>
    <mergeCell ref="R124:X124"/>
    <mergeCell ref="Y124:AE124"/>
    <mergeCell ref="K138:Q138"/>
    <mergeCell ref="R138:X138"/>
    <mergeCell ref="Y133:AE133"/>
    <mergeCell ref="R139:X139"/>
    <mergeCell ref="Y139:AE139"/>
    <mergeCell ref="Y163:AE163"/>
    <mergeCell ref="Y143:AE143"/>
    <mergeCell ref="Y144:AE144"/>
    <mergeCell ref="Y157:AE157"/>
    <mergeCell ref="Y161:AE161"/>
    <mergeCell ref="Y162:AE162"/>
    <mergeCell ref="Y148:AE148"/>
    <mergeCell ref="Y149:AE149"/>
    <mergeCell ref="K147:Q147"/>
    <mergeCell ref="R147:X147"/>
    <mergeCell ref="K165:Q165"/>
    <mergeCell ref="R165:X165"/>
    <mergeCell ref="K148:Q148"/>
    <mergeCell ref="R148:X148"/>
    <mergeCell ref="K149:Q149"/>
    <mergeCell ref="R149:X149"/>
    <mergeCell ref="R159:X159"/>
    <mergeCell ref="K157:Q157"/>
    <mergeCell ref="Y165:AE165"/>
    <mergeCell ref="K154:Q154"/>
    <mergeCell ref="R154:X154"/>
    <mergeCell ref="Y154:AE154"/>
    <mergeCell ref="K155:Q155"/>
    <mergeCell ref="R155:X155"/>
    <mergeCell ref="Y155:AE155"/>
    <mergeCell ref="K164:Q164"/>
    <mergeCell ref="K162:Q162"/>
    <mergeCell ref="R162:X162"/>
    <mergeCell ref="AF138:AM138"/>
    <mergeCell ref="AF139:AM139"/>
    <mergeCell ref="AF154:AM154"/>
    <mergeCell ref="AF155:AM155"/>
    <mergeCell ref="AF122:AM122"/>
    <mergeCell ref="AF123:AM123"/>
    <mergeCell ref="AF125:AM125"/>
    <mergeCell ref="AF140:AM140"/>
    <mergeCell ref="AF136:AM136"/>
    <mergeCell ref="AF148:AM148"/>
    <mergeCell ref="BI113:BP113"/>
    <mergeCell ref="BI114:BP114"/>
    <mergeCell ref="BI115:BP115"/>
    <mergeCell ref="BB118:BH118"/>
    <mergeCell ref="BB116:BH116"/>
    <mergeCell ref="BI118:BP118"/>
    <mergeCell ref="AS49:AZ49"/>
    <mergeCell ref="AK56:AR56"/>
    <mergeCell ref="AS53:AZ53"/>
    <mergeCell ref="BB119:BH119"/>
    <mergeCell ref="AU116:BA116"/>
    <mergeCell ref="AU117:BA117"/>
    <mergeCell ref="BB110:BH110"/>
    <mergeCell ref="K96:AM96"/>
    <mergeCell ref="K97:Q97"/>
    <mergeCell ref="B93:K93"/>
    <mergeCell ref="BB109:BH109"/>
    <mergeCell ref="BB106:BH106"/>
    <mergeCell ref="AU105:BA105"/>
    <mergeCell ref="BB102:BH102"/>
    <mergeCell ref="AS76:AZ76"/>
    <mergeCell ref="BB107:BH107"/>
    <mergeCell ref="AN104:AT104"/>
    <mergeCell ref="AN101:AT101"/>
    <mergeCell ref="BA80:BH80"/>
    <mergeCell ref="AN102:AT102"/>
    <mergeCell ref="E24:AB24"/>
    <mergeCell ref="E26:AB26"/>
    <mergeCell ref="E29:AB29"/>
    <mergeCell ref="E30:AB30"/>
    <mergeCell ref="BA74:BH74"/>
    <mergeCell ref="BA79:BH79"/>
    <mergeCell ref="AS48:AZ48"/>
    <mergeCell ref="AS58:AZ58"/>
    <mergeCell ref="AS59:AZ59"/>
    <mergeCell ref="BA53:BH53"/>
    <mergeCell ref="E18:AB18"/>
    <mergeCell ref="L6:AD6"/>
    <mergeCell ref="L7:AD7"/>
    <mergeCell ref="L8:AD8"/>
    <mergeCell ref="L9:AD9"/>
    <mergeCell ref="AC12:AD12"/>
    <mergeCell ref="AC11:AD11"/>
    <mergeCell ref="B7:K7"/>
    <mergeCell ref="AC16:AD16"/>
    <mergeCell ref="B16:D16"/>
    <mergeCell ref="AC55:AD55"/>
    <mergeCell ref="AC41:AD41"/>
    <mergeCell ref="AC48:AD48"/>
    <mergeCell ref="AC21:AD21"/>
    <mergeCell ref="E16:AB16"/>
    <mergeCell ref="E17:AB17"/>
    <mergeCell ref="AC17:AD17"/>
    <mergeCell ref="E32:AB32"/>
    <mergeCell ref="AC32:AD32"/>
    <mergeCell ref="AC18:AD18"/>
    <mergeCell ref="AC57:AD57"/>
    <mergeCell ref="E20:AB20"/>
    <mergeCell ref="AC22:AD22"/>
    <mergeCell ref="AC23:AD23"/>
    <mergeCell ref="AC24:AD24"/>
    <mergeCell ref="AC25:AD25"/>
    <mergeCell ref="AC42:AD42"/>
    <mergeCell ref="AC45:AD45"/>
    <mergeCell ref="E31:AB31"/>
    <mergeCell ref="E21:AB21"/>
    <mergeCell ref="AC58:AD58"/>
    <mergeCell ref="AC34:AD34"/>
    <mergeCell ref="AC19:AD19"/>
    <mergeCell ref="AC20:AD20"/>
    <mergeCell ref="AC38:AD38"/>
    <mergeCell ref="AC35:AD35"/>
    <mergeCell ref="AC29:AD29"/>
    <mergeCell ref="AC30:AD30"/>
    <mergeCell ref="AC51:AD51"/>
    <mergeCell ref="AC52:AD52"/>
    <mergeCell ref="B4:K4"/>
    <mergeCell ref="L4:AD4"/>
    <mergeCell ref="B5:K5"/>
    <mergeCell ref="B6:K6"/>
    <mergeCell ref="L5:AD5"/>
    <mergeCell ref="E13:AB13"/>
    <mergeCell ref="B8:K8"/>
    <mergeCell ref="B9:K9"/>
    <mergeCell ref="B23:D23"/>
    <mergeCell ref="AK47:AR47"/>
    <mergeCell ref="AC47:AD47"/>
    <mergeCell ref="AC39:AD39"/>
    <mergeCell ref="AE39:AJ39"/>
    <mergeCell ref="AK37:AR37"/>
    <mergeCell ref="AC40:AD40"/>
    <mergeCell ref="AE40:AJ40"/>
    <mergeCell ref="AK42:AR42"/>
    <mergeCell ref="AE45:AJ45"/>
    <mergeCell ref="B50:D50"/>
    <mergeCell ref="E50:AB50"/>
    <mergeCell ref="AC50:AD50"/>
    <mergeCell ref="B49:D49"/>
    <mergeCell ref="E49:AB49"/>
    <mergeCell ref="AC49:AD49"/>
    <mergeCell ref="E53:AB53"/>
    <mergeCell ref="AC53:AD53"/>
    <mergeCell ref="AK51:AR51"/>
    <mergeCell ref="AS51:AZ51"/>
    <mergeCell ref="BA51:BH51"/>
    <mergeCell ref="BI51:BP51"/>
    <mergeCell ref="AE51:AJ51"/>
    <mergeCell ref="AK52:AR52"/>
    <mergeCell ref="AK53:AR53"/>
    <mergeCell ref="BI37:BP37"/>
    <mergeCell ref="BI54:BP54"/>
    <mergeCell ref="BA38:BH38"/>
    <mergeCell ref="BI38:BP38"/>
    <mergeCell ref="AE37:AJ37"/>
    <mergeCell ref="BI53:BP53"/>
    <mergeCell ref="AE53:AJ53"/>
    <mergeCell ref="AS52:AZ52"/>
    <mergeCell ref="BA50:BH50"/>
    <mergeCell ref="BI50:BP50"/>
    <mergeCell ref="B56:D56"/>
    <mergeCell ref="E56:AB56"/>
    <mergeCell ref="B51:D51"/>
    <mergeCell ref="E51:AB51"/>
    <mergeCell ref="E47:AB47"/>
    <mergeCell ref="B48:D48"/>
    <mergeCell ref="B52:D52"/>
    <mergeCell ref="E52:AB52"/>
    <mergeCell ref="B53:D53"/>
    <mergeCell ref="B54:D54"/>
    <mergeCell ref="BA37:BH37"/>
    <mergeCell ref="B55:D55"/>
    <mergeCell ref="E55:AB55"/>
    <mergeCell ref="B39:D39"/>
    <mergeCell ref="E39:AB39"/>
    <mergeCell ref="B40:D40"/>
    <mergeCell ref="E40:AB40"/>
    <mergeCell ref="AS54:AZ54"/>
    <mergeCell ref="AE52:AJ52"/>
    <mergeCell ref="E54:AB54"/>
    <mergeCell ref="AS38:AZ38"/>
    <mergeCell ref="B38:D38"/>
    <mergeCell ref="E38:AB38"/>
    <mergeCell ref="AE38:AJ38"/>
    <mergeCell ref="AS37:AZ37"/>
    <mergeCell ref="E37:AB37"/>
    <mergeCell ref="AC37:AD37"/>
    <mergeCell ref="B37:D37"/>
    <mergeCell ref="AK38:AR38"/>
    <mergeCell ref="BA39:BH39"/>
    <mergeCell ref="BI39:BP39"/>
    <mergeCell ref="AK40:AR40"/>
    <mergeCell ref="AS40:AZ40"/>
    <mergeCell ref="BA40:BH40"/>
    <mergeCell ref="BI40:BP40"/>
    <mergeCell ref="AK39:AR39"/>
    <mergeCell ref="AS39:AZ39"/>
    <mergeCell ref="AS42:AZ42"/>
    <mergeCell ref="AK43:AR43"/>
    <mergeCell ref="AS43:AZ43"/>
    <mergeCell ref="BA42:BH42"/>
    <mergeCell ref="AE41:AJ41"/>
    <mergeCell ref="AK41:AR41"/>
    <mergeCell ref="AS41:AZ41"/>
    <mergeCell ref="BA41:BH41"/>
    <mergeCell ref="BI42:BP42"/>
    <mergeCell ref="B44:D44"/>
    <mergeCell ref="E44:AB44"/>
    <mergeCell ref="AC44:AD44"/>
    <mergeCell ref="AE44:AJ44"/>
    <mergeCell ref="B43:D43"/>
    <mergeCell ref="E43:AB43"/>
    <mergeCell ref="AC43:AD43"/>
    <mergeCell ref="AE43:AJ43"/>
    <mergeCell ref="AE42:AJ42"/>
    <mergeCell ref="AK45:AR45"/>
    <mergeCell ref="AS45:AZ45"/>
    <mergeCell ref="BA43:BH43"/>
    <mergeCell ref="BI43:BP43"/>
    <mergeCell ref="AK44:AR44"/>
    <mergeCell ref="AS44:AZ44"/>
    <mergeCell ref="BA44:BH44"/>
    <mergeCell ref="BI44:BP44"/>
    <mergeCell ref="BA45:BH45"/>
    <mergeCell ref="AC56:AD56"/>
    <mergeCell ref="AE56:AJ56"/>
    <mergeCell ref="AE55:AJ55"/>
    <mergeCell ref="BA52:BH52"/>
    <mergeCell ref="BA55:BH55"/>
    <mergeCell ref="AK54:AR54"/>
    <mergeCell ref="AC54:AD54"/>
    <mergeCell ref="AE54:AJ54"/>
    <mergeCell ref="AS56:AZ56"/>
    <mergeCell ref="AK55:AR55"/>
    <mergeCell ref="BA46:BH46"/>
    <mergeCell ref="BI46:BP46"/>
    <mergeCell ref="BA56:BH56"/>
    <mergeCell ref="AE46:AJ46"/>
    <mergeCell ref="AK46:AR46"/>
    <mergeCell ref="AS46:AZ46"/>
    <mergeCell ref="AK50:AR50"/>
    <mergeCell ref="AS50:AZ50"/>
    <mergeCell ref="AE49:AJ49"/>
    <mergeCell ref="AE50:AJ50"/>
    <mergeCell ref="AC63:AD63"/>
    <mergeCell ref="AE63:AJ63"/>
    <mergeCell ref="AK63:AR63"/>
    <mergeCell ref="AS63:AZ63"/>
    <mergeCell ref="AS60:AZ60"/>
    <mergeCell ref="AK62:AR62"/>
    <mergeCell ref="AS62:AZ62"/>
    <mergeCell ref="AC62:AD62"/>
    <mergeCell ref="AE62:AJ62"/>
    <mergeCell ref="AC46:AD46"/>
    <mergeCell ref="BI60:BP60"/>
    <mergeCell ref="BA61:BH61"/>
    <mergeCell ref="BA60:BH60"/>
    <mergeCell ref="AK60:AR60"/>
    <mergeCell ref="AS61:AZ61"/>
    <mergeCell ref="BI52:BP52"/>
    <mergeCell ref="BA48:BH48"/>
    <mergeCell ref="BA47:BH47"/>
    <mergeCell ref="BA54:BH54"/>
    <mergeCell ref="AE48:AJ48"/>
    <mergeCell ref="AE47:AJ47"/>
    <mergeCell ref="AK61:AR61"/>
    <mergeCell ref="AS55:AZ55"/>
    <mergeCell ref="BA49:BH49"/>
    <mergeCell ref="AS57:AZ57"/>
    <mergeCell ref="AK48:AR48"/>
    <mergeCell ref="BA58:BH58"/>
    <mergeCell ref="BA59:BH59"/>
    <mergeCell ref="AK49:AR49"/>
    <mergeCell ref="AK65:AR65"/>
    <mergeCell ref="AS65:AZ65"/>
    <mergeCell ref="BA65:BH65"/>
    <mergeCell ref="AK64:AR64"/>
    <mergeCell ref="AS64:AZ64"/>
    <mergeCell ref="BA64:BH64"/>
    <mergeCell ref="BA66:BH66"/>
    <mergeCell ref="AK66:AR66"/>
    <mergeCell ref="AS66:AZ66"/>
    <mergeCell ref="AK67:AR67"/>
    <mergeCell ref="AS67:AZ67"/>
    <mergeCell ref="BA67:BH67"/>
    <mergeCell ref="AE71:AJ71"/>
    <mergeCell ref="BI79:BP79"/>
    <mergeCell ref="B78:D78"/>
    <mergeCell ref="B79:D79"/>
    <mergeCell ref="AS79:AZ79"/>
    <mergeCell ref="AE78:AJ78"/>
    <mergeCell ref="AK78:AR78"/>
    <mergeCell ref="AS78:AZ78"/>
    <mergeCell ref="AC76:AD76"/>
    <mergeCell ref="AS75:AZ75"/>
    <mergeCell ref="BI67:BP67"/>
    <mergeCell ref="E69:AB69"/>
    <mergeCell ref="E74:AB74"/>
    <mergeCell ref="B75:D75"/>
    <mergeCell ref="E75:AB75"/>
    <mergeCell ref="AC75:AD75"/>
    <mergeCell ref="AE75:AJ75"/>
    <mergeCell ref="B74:D74"/>
    <mergeCell ref="AS74:AZ74"/>
    <mergeCell ref="AC74:AD74"/>
    <mergeCell ref="BB112:BH112"/>
    <mergeCell ref="BB113:BH113"/>
    <mergeCell ref="B76:D76"/>
    <mergeCell ref="E76:AB76"/>
    <mergeCell ref="B77:D77"/>
    <mergeCell ref="AN110:AT110"/>
    <mergeCell ref="AN107:AT107"/>
    <mergeCell ref="AN108:AT108"/>
    <mergeCell ref="E100:J100"/>
    <mergeCell ref="BA77:BH77"/>
    <mergeCell ref="AK75:AR75"/>
    <mergeCell ref="BB111:BH111"/>
    <mergeCell ref="BB99:BH99"/>
    <mergeCell ref="BI78:BP78"/>
    <mergeCell ref="E79:AB79"/>
    <mergeCell ref="AC79:AD79"/>
    <mergeCell ref="AE79:AJ79"/>
    <mergeCell ref="AK79:AR79"/>
    <mergeCell ref="AU109:BA109"/>
    <mergeCell ref="AN106:AT106"/>
    <mergeCell ref="BA78:BH78"/>
    <mergeCell ref="BB104:BH104"/>
    <mergeCell ref="BB108:BH108"/>
    <mergeCell ref="BB105:BH105"/>
    <mergeCell ref="AU106:BA106"/>
    <mergeCell ref="AU107:BA107"/>
    <mergeCell ref="AU108:BA108"/>
    <mergeCell ref="AU104:BA104"/>
    <mergeCell ref="BA90:BE90"/>
    <mergeCell ref="AU97:BA97"/>
    <mergeCell ref="BI119:BP119"/>
    <mergeCell ref="AU114:BA114"/>
    <mergeCell ref="BB114:BH114"/>
    <mergeCell ref="AU115:BA115"/>
    <mergeCell ref="BB115:BH115"/>
    <mergeCell ref="BI117:BP117"/>
    <mergeCell ref="BI116:BP116"/>
    <mergeCell ref="BB117:BH117"/>
    <mergeCell ref="AU110:BA110"/>
    <mergeCell ref="AU111:BA111"/>
    <mergeCell ref="AF162:AM162"/>
    <mergeCell ref="AN162:AT162"/>
    <mergeCell ref="AU162:BA162"/>
    <mergeCell ref="AN111:AT111"/>
    <mergeCell ref="AN113:AT113"/>
    <mergeCell ref="AU113:BA113"/>
    <mergeCell ref="AF113:AM113"/>
    <mergeCell ref="AN112:AT112"/>
    <mergeCell ref="AN114:AT114"/>
    <mergeCell ref="AU112:BA112"/>
    <mergeCell ref="AN120:AT120"/>
    <mergeCell ref="Y120:AE120"/>
    <mergeCell ref="AN117:AT117"/>
    <mergeCell ref="AF109:AM109"/>
    <mergeCell ref="Y110:AE110"/>
    <mergeCell ref="Y111:AE111"/>
    <mergeCell ref="Y112:AE112"/>
    <mergeCell ref="AF110:AM110"/>
    <mergeCell ref="AF112:AM112"/>
    <mergeCell ref="AN109:AT109"/>
    <mergeCell ref="AN119:AT119"/>
    <mergeCell ref="AN118:AT118"/>
    <mergeCell ref="AU118:BA118"/>
    <mergeCell ref="AF115:AM115"/>
    <mergeCell ref="AF116:AM116"/>
    <mergeCell ref="AN115:AT115"/>
    <mergeCell ref="AU119:BA119"/>
    <mergeCell ref="AN116:AT116"/>
    <mergeCell ref="AF117:AM117"/>
    <mergeCell ref="AF119:AM119"/>
    <mergeCell ref="R105:X105"/>
    <mergeCell ref="Y105:AE105"/>
    <mergeCell ref="E105:J105"/>
    <mergeCell ref="K105:Q105"/>
    <mergeCell ref="E117:J117"/>
    <mergeCell ref="E107:J107"/>
    <mergeCell ref="K107:Q107"/>
    <mergeCell ref="K112:Q112"/>
    <mergeCell ref="AF111:AM111"/>
    <mergeCell ref="B102:D102"/>
    <mergeCell ref="B101:D101"/>
    <mergeCell ref="B105:D105"/>
    <mergeCell ref="AF105:AM105"/>
    <mergeCell ref="E108:J108"/>
    <mergeCell ref="Y102:AE102"/>
    <mergeCell ref="Y109:AE109"/>
    <mergeCell ref="R107:X107"/>
    <mergeCell ref="AF108:AM108"/>
    <mergeCell ref="AF104:AM104"/>
    <mergeCell ref="B103:D103"/>
    <mergeCell ref="E103:J103"/>
    <mergeCell ref="Z80:AC80"/>
    <mergeCell ref="R99:X99"/>
    <mergeCell ref="Y104:AE104"/>
    <mergeCell ref="R102:X102"/>
    <mergeCell ref="K104:Q104"/>
    <mergeCell ref="AE80:AJ80"/>
    <mergeCell ref="B87:AC87"/>
    <mergeCell ref="C83:M84"/>
    <mergeCell ref="B104:D104"/>
    <mergeCell ref="E104:J104"/>
    <mergeCell ref="B92:K92"/>
    <mergeCell ref="E77:AB77"/>
    <mergeCell ref="E78:AB78"/>
    <mergeCell ref="R104:X104"/>
    <mergeCell ref="E101:J101"/>
    <mergeCell ref="B100:D100"/>
    <mergeCell ref="B85:N85"/>
    <mergeCell ref="AC27:AD27"/>
    <mergeCell ref="AF103:AM103"/>
    <mergeCell ref="AK77:AR77"/>
    <mergeCell ref="AE74:AJ74"/>
    <mergeCell ref="AK74:AR74"/>
    <mergeCell ref="AE77:AJ77"/>
    <mergeCell ref="AC67:AD67"/>
    <mergeCell ref="AC77:AD77"/>
    <mergeCell ref="AC78:AD78"/>
    <mergeCell ref="AK76:AR76"/>
    <mergeCell ref="AN105:AT105"/>
    <mergeCell ref="AC66:AD66"/>
    <mergeCell ref="B110:D110"/>
    <mergeCell ref="R106:X106"/>
    <mergeCell ref="Y106:AE106"/>
    <mergeCell ref="E110:J110"/>
    <mergeCell ref="K110:Q110"/>
    <mergeCell ref="E106:J106"/>
    <mergeCell ref="B106:D106"/>
    <mergeCell ref="R108:X108"/>
    <mergeCell ref="B114:D114"/>
    <mergeCell ref="B107:D107"/>
    <mergeCell ref="B120:D120"/>
    <mergeCell ref="E120:J120"/>
    <mergeCell ref="K120:Q120"/>
    <mergeCell ref="B118:D118"/>
    <mergeCell ref="E118:J118"/>
    <mergeCell ref="B113:D113"/>
    <mergeCell ref="B111:D111"/>
    <mergeCell ref="E111:J111"/>
    <mergeCell ref="B119:D119"/>
    <mergeCell ref="E119:J119"/>
    <mergeCell ref="K119:Q119"/>
    <mergeCell ref="B115:D115"/>
    <mergeCell ref="E115:J115"/>
    <mergeCell ref="B117:D117"/>
    <mergeCell ref="B116:D116"/>
    <mergeCell ref="E116:J116"/>
    <mergeCell ref="K115:Q115"/>
    <mergeCell ref="K117:Q117"/>
    <mergeCell ref="K125:Q125"/>
    <mergeCell ref="R125:X125"/>
    <mergeCell ref="AF114:AM114"/>
    <mergeCell ref="Y114:AE114"/>
    <mergeCell ref="Y115:AE115"/>
    <mergeCell ref="AF121:AM121"/>
    <mergeCell ref="Y121:AE121"/>
    <mergeCell ref="R116:X116"/>
    <mergeCell ref="Y117:AE117"/>
    <mergeCell ref="Y119:AE119"/>
    <mergeCell ref="E113:J113"/>
    <mergeCell ref="K113:Q113"/>
    <mergeCell ref="K111:Q111"/>
    <mergeCell ref="K114:Q114"/>
    <mergeCell ref="E114:J114"/>
    <mergeCell ref="Y113:AE113"/>
    <mergeCell ref="R132:X132"/>
    <mergeCell ref="K118:Q118"/>
    <mergeCell ref="AF118:AM118"/>
    <mergeCell ref="Y118:AE118"/>
    <mergeCell ref="Y132:AE132"/>
    <mergeCell ref="AF132:AM132"/>
    <mergeCell ref="R129:X129"/>
    <mergeCell ref="Y128:AE128"/>
    <mergeCell ref="AF128:AM128"/>
    <mergeCell ref="AF120:AM120"/>
    <mergeCell ref="AU134:BA134"/>
    <mergeCell ref="AU126:BA126"/>
    <mergeCell ref="AU129:BA129"/>
    <mergeCell ref="Y122:AE122"/>
    <mergeCell ref="AF124:AM124"/>
    <mergeCell ref="AN122:AT122"/>
    <mergeCell ref="AN124:AT124"/>
    <mergeCell ref="Y130:AE130"/>
    <mergeCell ref="AN133:AT133"/>
    <mergeCell ref="BB134:BH134"/>
    <mergeCell ref="BI126:BP126"/>
    <mergeCell ref="BI127:BP127"/>
    <mergeCell ref="AU133:BA133"/>
    <mergeCell ref="AU132:BA132"/>
    <mergeCell ref="Y125:AE125"/>
    <mergeCell ref="AN125:AT125"/>
    <mergeCell ref="AU125:BA125"/>
    <mergeCell ref="AN134:AT134"/>
    <mergeCell ref="BB133:BH133"/>
    <mergeCell ref="AN121:AT121"/>
    <mergeCell ref="AU121:BA121"/>
    <mergeCell ref="AN123:AT123"/>
    <mergeCell ref="AU131:BA131"/>
    <mergeCell ref="AN129:AT129"/>
    <mergeCell ref="AU122:BA122"/>
    <mergeCell ref="AU123:BA123"/>
    <mergeCell ref="AN127:AT127"/>
    <mergeCell ref="AN130:AT130"/>
    <mergeCell ref="B133:D133"/>
    <mergeCell ref="E133:J133"/>
    <mergeCell ref="K133:Q133"/>
    <mergeCell ref="R133:X133"/>
    <mergeCell ref="BB123:BH123"/>
    <mergeCell ref="BB130:BH130"/>
    <mergeCell ref="BB126:BH126"/>
    <mergeCell ref="AF133:AM133"/>
    <mergeCell ref="AF130:AM130"/>
    <mergeCell ref="Y129:AE129"/>
    <mergeCell ref="B134:D134"/>
    <mergeCell ref="B135:D135"/>
    <mergeCell ref="E135:J135"/>
    <mergeCell ref="K135:Q135"/>
    <mergeCell ref="R135:X135"/>
    <mergeCell ref="E134:J134"/>
    <mergeCell ref="K134:Q134"/>
    <mergeCell ref="R134:X134"/>
    <mergeCell ref="Y135:AE135"/>
    <mergeCell ref="AU128:BA128"/>
    <mergeCell ref="AF129:AM129"/>
    <mergeCell ref="K128:Q128"/>
    <mergeCell ref="R128:X128"/>
    <mergeCell ref="R130:X130"/>
    <mergeCell ref="Y134:AE134"/>
    <mergeCell ref="AU130:BA130"/>
    <mergeCell ref="K132:Q132"/>
    <mergeCell ref="K131:Q131"/>
    <mergeCell ref="R126:X126"/>
    <mergeCell ref="Y126:AE126"/>
    <mergeCell ref="AF126:AM126"/>
    <mergeCell ref="E127:J127"/>
    <mergeCell ref="K127:Q127"/>
    <mergeCell ref="R127:X127"/>
    <mergeCell ref="Y127:AE127"/>
    <mergeCell ref="AF127:AM127"/>
    <mergeCell ref="B129:D129"/>
    <mergeCell ref="E129:J129"/>
    <mergeCell ref="K129:Q129"/>
    <mergeCell ref="BI128:BP128"/>
    <mergeCell ref="AN126:AT126"/>
    <mergeCell ref="BB128:BH128"/>
    <mergeCell ref="AU127:BA127"/>
    <mergeCell ref="BI129:BP129"/>
    <mergeCell ref="B128:D128"/>
    <mergeCell ref="K126:Q126"/>
    <mergeCell ref="AU144:BA144"/>
    <mergeCell ref="AU145:BA145"/>
    <mergeCell ref="AU146:BA146"/>
    <mergeCell ref="B130:D130"/>
    <mergeCell ref="E130:J130"/>
    <mergeCell ref="K130:Q130"/>
    <mergeCell ref="K136:Q136"/>
    <mergeCell ref="R136:X136"/>
    <mergeCell ref="Y136:AE136"/>
    <mergeCell ref="AN138:AT138"/>
    <mergeCell ref="AU139:BA139"/>
    <mergeCell ref="BI130:BP130"/>
    <mergeCell ref="AN131:AT131"/>
    <mergeCell ref="BI131:BP131"/>
    <mergeCell ref="BI137:BP137"/>
    <mergeCell ref="AN137:AT137"/>
    <mergeCell ref="BI136:BP136"/>
    <mergeCell ref="BI132:BP132"/>
    <mergeCell ref="BI135:BP135"/>
    <mergeCell ref="BI134:BP134"/>
    <mergeCell ref="AN136:AT136"/>
    <mergeCell ref="Y147:AE147"/>
    <mergeCell ref="AF147:AM147"/>
    <mergeCell ref="AN147:AT147"/>
    <mergeCell ref="AU140:BA140"/>
    <mergeCell ref="BB147:BH147"/>
    <mergeCell ref="AN141:AT141"/>
    <mergeCell ref="AU141:BA141"/>
    <mergeCell ref="AF144:AM144"/>
    <mergeCell ref="AU138:BA138"/>
    <mergeCell ref="BI147:BP147"/>
    <mergeCell ref="BI140:BP140"/>
    <mergeCell ref="BB140:BH140"/>
    <mergeCell ref="K137:Q137"/>
    <mergeCell ref="R137:X137"/>
    <mergeCell ref="Y137:AE137"/>
    <mergeCell ref="AF137:AM137"/>
    <mergeCell ref="K140:Q140"/>
    <mergeCell ref="AN140:AT140"/>
    <mergeCell ref="BB141:BH141"/>
    <mergeCell ref="R131:X131"/>
    <mergeCell ref="Y131:AE131"/>
    <mergeCell ref="AF131:AM131"/>
    <mergeCell ref="AF135:AM135"/>
    <mergeCell ref="AF134:AM134"/>
    <mergeCell ref="BB148:BH148"/>
    <mergeCell ref="AU148:BA148"/>
    <mergeCell ref="AF145:AM145"/>
    <mergeCell ref="R140:X140"/>
    <mergeCell ref="Y140:AE140"/>
    <mergeCell ref="BI148:BP148"/>
    <mergeCell ref="BI141:BP141"/>
    <mergeCell ref="BI142:BP142"/>
    <mergeCell ref="AN144:AT144"/>
    <mergeCell ref="BB144:BH144"/>
    <mergeCell ref="BB142:BH142"/>
    <mergeCell ref="BI144:BP144"/>
    <mergeCell ref="AU147:BA147"/>
    <mergeCell ref="AU142:BA142"/>
    <mergeCell ref="AN145:AT145"/>
    <mergeCell ref="BB149:BH149"/>
    <mergeCell ref="AU149:BA149"/>
    <mergeCell ref="BB151:BH151"/>
    <mergeCell ref="AF149:AM149"/>
    <mergeCell ref="AU150:BA150"/>
    <mergeCell ref="AU151:BA151"/>
    <mergeCell ref="BI149:BP149"/>
    <mergeCell ref="B150:D150"/>
    <mergeCell ref="E150:J150"/>
    <mergeCell ref="K150:Q150"/>
    <mergeCell ref="R150:X150"/>
    <mergeCell ref="Y150:AE150"/>
    <mergeCell ref="AF150:AM150"/>
    <mergeCell ref="AN150:AT150"/>
    <mergeCell ref="BB150:BH150"/>
    <mergeCell ref="AN149:AT149"/>
    <mergeCell ref="AN148:AT148"/>
    <mergeCell ref="BI150:BP150"/>
    <mergeCell ref="B151:D151"/>
    <mergeCell ref="E151:J151"/>
    <mergeCell ref="K151:Q151"/>
    <mergeCell ref="R151:X151"/>
    <mergeCell ref="Y151:AE151"/>
    <mergeCell ref="AF151:AM151"/>
    <mergeCell ref="AN151:AT151"/>
    <mergeCell ref="BI151:BP151"/>
    <mergeCell ref="R153:X153"/>
    <mergeCell ref="Y153:AE153"/>
    <mergeCell ref="AN152:AT152"/>
    <mergeCell ref="BI153:BP153"/>
    <mergeCell ref="E152:J152"/>
    <mergeCell ref="K152:Q152"/>
    <mergeCell ref="R152:X152"/>
    <mergeCell ref="Y152:AE152"/>
    <mergeCell ref="AU152:BA152"/>
    <mergeCell ref="B141:D141"/>
    <mergeCell ref="E141:J141"/>
    <mergeCell ref="K141:Q141"/>
    <mergeCell ref="R141:X141"/>
    <mergeCell ref="Y141:AE141"/>
    <mergeCell ref="AF141:AM141"/>
    <mergeCell ref="E140:J140"/>
    <mergeCell ref="B152:D152"/>
    <mergeCell ref="E142:J142"/>
    <mergeCell ref="K142:Q142"/>
    <mergeCell ref="R142:X142"/>
    <mergeCell ref="BI143:BP143"/>
    <mergeCell ref="B143:D143"/>
    <mergeCell ref="E143:J143"/>
    <mergeCell ref="K143:Q143"/>
    <mergeCell ref="AF152:AM152"/>
    <mergeCell ref="R143:X143"/>
    <mergeCell ref="Y142:AE142"/>
    <mergeCell ref="AF142:AM142"/>
    <mergeCell ref="AN142:AT142"/>
    <mergeCell ref="BB153:BH153"/>
    <mergeCell ref="AF153:AM153"/>
    <mergeCell ref="AN153:AT153"/>
    <mergeCell ref="BB143:BH143"/>
    <mergeCell ref="BB152:BH152"/>
    <mergeCell ref="AU153:BA153"/>
    <mergeCell ref="B142:D142"/>
    <mergeCell ref="BB146:BH146"/>
    <mergeCell ref="B144:D144"/>
    <mergeCell ref="E144:J144"/>
    <mergeCell ref="K144:Q144"/>
    <mergeCell ref="R144:X144"/>
    <mergeCell ref="AF143:AM143"/>
    <mergeCell ref="AN143:AT143"/>
    <mergeCell ref="B145:D145"/>
    <mergeCell ref="BB145:BH145"/>
    <mergeCell ref="BI145:BP145"/>
    <mergeCell ref="E145:J145"/>
    <mergeCell ref="K145:Q145"/>
    <mergeCell ref="R145:X145"/>
    <mergeCell ref="Y145:AE145"/>
    <mergeCell ref="Y146:AE146"/>
    <mergeCell ref="AF146:AM146"/>
    <mergeCell ref="AN146:AT146"/>
    <mergeCell ref="B146:D146"/>
    <mergeCell ref="E146:J146"/>
    <mergeCell ref="K146:Q146"/>
    <mergeCell ref="R146:X146"/>
    <mergeCell ref="BF200:BP200"/>
    <mergeCell ref="BI146:BP146"/>
    <mergeCell ref="BI152:BP152"/>
    <mergeCell ref="B153:D153"/>
    <mergeCell ref="E153:J153"/>
    <mergeCell ref="K153:Q153"/>
  </mergeCells>
  <printOptions horizontalCentered="1"/>
  <pageMargins left="0.6692913385826772" right="0.3937007874015748" top="0.48" bottom="0.2362204724409449" header="0" footer="0"/>
  <pageSetup horizontalDpi="300" verticalDpi="300" orientation="landscape" paperSize="9" scale="76" r:id="rId1"/>
  <rowBreaks count="2" manualBreakCount="2">
    <brk id="85" min="1" max="67" man="1"/>
    <brk id="171" min="1" max="6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P217"/>
  <sheetViews>
    <sheetView showGridLines="0" showZeros="0" view="pageBreakPreview" zoomScale="60" zoomScaleNormal="60" zoomScalePageLayoutView="0" workbookViewId="0" topLeftCell="A39">
      <selection activeCell="K117" sqref="K117:Q117"/>
    </sheetView>
  </sheetViews>
  <sheetFormatPr defaultColWidth="9.140625" defaultRowHeight="12.75"/>
  <cols>
    <col min="1" max="68" width="2.7109375" style="197" customWidth="1"/>
    <col min="69" max="16384" width="9.140625" style="197" customWidth="1"/>
  </cols>
  <sheetData>
    <row r="1" spans="3:68" s="158" customFormat="1" ht="12">
      <c r="C1" s="159"/>
      <c r="F1" s="160"/>
      <c r="G1" s="161"/>
      <c r="BP1" s="159"/>
    </row>
    <row r="2" spans="2:29" s="158" customFormat="1" ht="19.5" customHeight="1">
      <c r="B2" s="463" t="s">
        <v>13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</row>
    <row r="3" spans="2:31" s="158" customFormat="1" ht="19.5" customHeight="1">
      <c r="B3" s="163"/>
      <c r="C3" s="164"/>
      <c r="D3" s="165"/>
      <c r="E3" s="166"/>
      <c r="F3" s="167"/>
      <c r="G3" s="168"/>
      <c r="H3" s="169"/>
      <c r="I3" s="170"/>
      <c r="J3" s="171"/>
      <c r="K3" s="172"/>
      <c r="L3" s="172"/>
      <c r="M3" s="173"/>
      <c r="N3" s="173"/>
      <c r="O3" s="173"/>
      <c r="P3" s="173"/>
      <c r="Q3" s="173"/>
      <c r="R3" s="174"/>
      <c r="S3" s="174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64"/>
    </row>
    <row r="4" spans="2:68" s="158" customFormat="1" ht="16.5" customHeight="1">
      <c r="B4" s="477" t="s">
        <v>5</v>
      </c>
      <c r="C4" s="478"/>
      <c r="D4" s="478"/>
      <c r="E4" s="478"/>
      <c r="F4" s="478"/>
      <c r="G4" s="478"/>
      <c r="H4" s="478"/>
      <c r="I4" s="478"/>
      <c r="J4" s="478"/>
      <c r="K4" s="478"/>
      <c r="L4" s="478">
        <f>Cronograma!M4</f>
        <v>0</v>
      </c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80"/>
      <c r="AE4" s="561" t="s">
        <v>10</v>
      </c>
      <c r="AF4" s="539"/>
      <c r="AG4" s="539"/>
      <c r="AH4" s="539"/>
      <c r="AI4" s="539"/>
      <c r="AJ4" s="539"/>
      <c r="AK4" s="539"/>
      <c r="AL4" s="539"/>
      <c r="AM4" s="539"/>
      <c r="AN4" s="539"/>
      <c r="AO4" s="539"/>
      <c r="AP4" s="539"/>
      <c r="AQ4" s="539"/>
      <c r="AR4" s="539"/>
      <c r="AS4" s="539"/>
      <c r="AT4" s="388">
        <f>Cronograma!AT4</f>
        <v>32555.7</v>
      </c>
      <c r="AU4" s="389"/>
      <c r="AV4" s="389"/>
      <c r="AW4" s="389"/>
      <c r="AX4" s="389"/>
      <c r="AY4" s="389"/>
      <c r="AZ4" s="390"/>
      <c r="BA4" s="176"/>
      <c r="BB4" s="177"/>
      <c r="BC4" s="177"/>
      <c r="BD4" s="177"/>
      <c r="BE4" s="178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9"/>
    </row>
    <row r="5" spans="2:68" s="158" customFormat="1" ht="12.75" customHeight="1">
      <c r="B5" s="452" t="s">
        <v>4</v>
      </c>
      <c r="C5" s="453"/>
      <c r="D5" s="453"/>
      <c r="E5" s="453"/>
      <c r="F5" s="453"/>
      <c r="G5" s="453"/>
      <c r="H5" s="453"/>
      <c r="I5" s="453"/>
      <c r="J5" s="453"/>
      <c r="K5" s="453"/>
      <c r="L5" s="453" t="str">
        <f>Cronograma!M5</f>
        <v>REFORMA DO PREDIO DA PREFEITURA</v>
      </c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82"/>
      <c r="AE5" s="180"/>
      <c r="AF5" s="64"/>
      <c r="AG5" s="64"/>
      <c r="AH5" s="64"/>
      <c r="AI5" s="64"/>
      <c r="AJ5" s="64"/>
      <c r="AK5" s="64"/>
      <c r="AL5" s="64"/>
      <c r="AM5" s="64"/>
      <c r="AN5" s="181"/>
      <c r="AO5" s="181"/>
      <c r="AP5" s="64"/>
      <c r="AQ5" s="64"/>
      <c r="AR5" s="64"/>
      <c r="AS5" s="64"/>
      <c r="AT5" s="68"/>
      <c r="AU5" s="68"/>
      <c r="AV5" s="68"/>
      <c r="AW5" s="68"/>
      <c r="AX5" s="68"/>
      <c r="AY5" s="68"/>
      <c r="AZ5" s="69"/>
      <c r="BA5" s="466" t="s">
        <v>3</v>
      </c>
      <c r="BB5" s="532"/>
      <c r="BC5" s="532"/>
      <c r="BD5" s="532"/>
      <c r="BE5" s="532"/>
      <c r="BF5" s="297">
        <f>Cronograma!BK5</f>
        <v>0</v>
      </c>
      <c r="BG5" s="298"/>
      <c r="BH5" s="298"/>
      <c r="BI5" s="298"/>
      <c r="BJ5" s="298"/>
      <c r="BK5" s="298"/>
      <c r="BL5" s="298"/>
      <c r="BM5" s="298"/>
      <c r="BN5" s="298"/>
      <c r="BO5" s="298"/>
      <c r="BP5" s="299"/>
    </row>
    <row r="6" spans="2:68" s="158" customFormat="1" ht="12.75" customHeight="1">
      <c r="B6" s="452" t="s">
        <v>6</v>
      </c>
      <c r="C6" s="453"/>
      <c r="D6" s="453"/>
      <c r="E6" s="453"/>
      <c r="F6" s="453"/>
      <c r="G6" s="453"/>
      <c r="H6" s="453"/>
      <c r="I6" s="453"/>
      <c r="J6" s="453"/>
      <c r="K6" s="453"/>
      <c r="L6" s="453" t="str">
        <f>Cronograma!M6</f>
        <v>PREFEITURA MUNICIPAL DE JAPIRA</v>
      </c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82"/>
      <c r="AE6" s="562" t="s">
        <v>11</v>
      </c>
      <c r="AF6" s="532"/>
      <c r="AG6" s="532"/>
      <c r="AH6" s="532"/>
      <c r="AI6" s="532"/>
      <c r="AJ6" s="532"/>
      <c r="AK6" s="532"/>
      <c r="AL6" s="532"/>
      <c r="AM6" s="532"/>
      <c r="AN6" s="532"/>
      <c r="AO6" s="532"/>
      <c r="AP6" s="532"/>
      <c r="AQ6" s="532"/>
      <c r="AR6" s="532"/>
      <c r="AS6" s="532"/>
      <c r="AT6" s="425">
        <f>Cronograma!AT6</f>
        <v>0</v>
      </c>
      <c r="AU6" s="426"/>
      <c r="AV6" s="426"/>
      <c r="AW6" s="426"/>
      <c r="AX6" s="426"/>
      <c r="AY6" s="426"/>
      <c r="AZ6" s="427"/>
      <c r="BA6" s="180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182"/>
    </row>
    <row r="7" spans="2:68" s="158" customFormat="1" ht="12.75" customHeight="1">
      <c r="B7" s="452" t="s">
        <v>7</v>
      </c>
      <c r="C7" s="453"/>
      <c r="D7" s="453"/>
      <c r="E7" s="453"/>
      <c r="F7" s="453"/>
      <c r="G7" s="453"/>
      <c r="H7" s="453"/>
      <c r="I7" s="453"/>
      <c r="J7" s="453"/>
      <c r="K7" s="453"/>
      <c r="L7" s="453" t="str">
        <f>Cronograma!M7</f>
        <v>PREFEITURA MUNICIPAL DE JAPIRA</v>
      </c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82"/>
      <c r="AE7" s="180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8"/>
      <c r="AU7" s="68"/>
      <c r="AV7" s="68"/>
      <c r="AW7" s="68"/>
      <c r="AX7" s="68"/>
      <c r="AY7" s="68"/>
      <c r="AZ7" s="69"/>
      <c r="BA7" s="466" t="s">
        <v>52</v>
      </c>
      <c r="BB7" s="532"/>
      <c r="BC7" s="532"/>
      <c r="BD7" s="532"/>
      <c r="BE7" s="530">
        <v>39979</v>
      </c>
      <c r="BF7" s="533"/>
      <c r="BG7" s="533"/>
      <c r="BH7" s="533"/>
      <c r="BI7" s="533"/>
      <c r="BJ7" s="183" t="s">
        <v>30</v>
      </c>
      <c r="BK7" s="530">
        <v>40018</v>
      </c>
      <c r="BL7" s="530"/>
      <c r="BM7" s="530"/>
      <c r="BN7" s="530"/>
      <c r="BO7" s="530"/>
      <c r="BP7" s="182"/>
    </row>
    <row r="8" spans="2:68" s="158" customFormat="1" ht="12.75" customHeight="1">
      <c r="B8" s="452" t="s">
        <v>8</v>
      </c>
      <c r="C8" s="453"/>
      <c r="D8" s="453"/>
      <c r="E8" s="453"/>
      <c r="F8" s="453"/>
      <c r="G8" s="453"/>
      <c r="H8" s="453"/>
      <c r="I8" s="453"/>
      <c r="J8" s="453"/>
      <c r="K8" s="453"/>
      <c r="L8" s="453">
        <f>Cronograma!M8</f>
        <v>0</v>
      </c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82"/>
      <c r="AE8" s="562" t="s">
        <v>12</v>
      </c>
      <c r="AF8" s="532"/>
      <c r="AG8" s="532"/>
      <c r="AH8" s="532"/>
      <c r="AI8" s="532"/>
      <c r="AJ8" s="532"/>
      <c r="AK8" s="532"/>
      <c r="AL8" s="532"/>
      <c r="AM8" s="532"/>
      <c r="AN8" s="532"/>
      <c r="AO8" s="545" t="s">
        <v>29</v>
      </c>
      <c r="AP8" s="532"/>
      <c r="AQ8" s="532"/>
      <c r="AR8" s="532"/>
      <c r="AS8" s="532"/>
      <c r="AT8" s="425">
        <f>Cronograma!AT8</f>
        <v>32555.7</v>
      </c>
      <c r="AU8" s="426"/>
      <c r="AV8" s="426"/>
      <c r="AW8" s="426"/>
      <c r="AX8" s="426"/>
      <c r="AY8" s="426"/>
      <c r="AZ8" s="427"/>
      <c r="BA8" s="180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182"/>
    </row>
    <row r="9" spans="2:68" s="158" customFormat="1" ht="16.5" customHeight="1">
      <c r="B9" s="483" t="s">
        <v>9</v>
      </c>
      <c r="C9" s="484"/>
      <c r="D9" s="484"/>
      <c r="E9" s="484"/>
      <c r="F9" s="484"/>
      <c r="G9" s="484"/>
      <c r="H9" s="484"/>
      <c r="I9" s="484"/>
      <c r="J9" s="484"/>
      <c r="K9" s="484"/>
      <c r="L9" s="484" t="str">
        <f>Cronograma!M9</f>
        <v>José Manuel de Carvalho</v>
      </c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5"/>
      <c r="AE9" s="184"/>
      <c r="AF9" s="175"/>
      <c r="AG9" s="175"/>
      <c r="AH9" s="175"/>
      <c r="AI9" s="175"/>
      <c r="AJ9" s="175"/>
      <c r="AK9" s="175"/>
      <c r="AL9" s="175"/>
      <c r="AM9" s="175"/>
      <c r="AN9" s="175"/>
      <c r="AO9" s="501" t="s">
        <v>28</v>
      </c>
      <c r="AP9" s="502"/>
      <c r="AQ9" s="502"/>
      <c r="AR9" s="502"/>
      <c r="AS9" s="502"/>
      <c r="AT9" s="411">
        <f>Cronograma!AT9</f>
        <v>0</v>
      </c>
      <c r="AU9" s="412"/>
      <c r="AV9" s="412"/>
      <c r="AW9" s="412"/>
      <c r="AX9" s="412"/>
      <c r="AY9" s="412"/>
      <c r="AZ9" s="413"/>
      <c r="BA9" s="184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86"/>
    </row>
    <row r="10" spans="2:68" s="158" customFormat="1" ht="21" customHeight="1" thickBot="1">
      <c r="B10" s="504" t="s">
        <v>14</v>
      </c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6"/>
      <c r="BB10" s="506"/>
      <c r="BC10" s="506"/>
      <c r="BD10" s="506"/>
      <c r="BE10" s="506"/>
      <c r="BF10" s="506"/>
      <c r="BG10" s="506"/>
      <c r="BH10" s="506"/>
      <c r="BI10" s="506"/>
      <c r="BJ10" s="506"/>
      <c r="BK10" s="506"/>
      <c r="BL10" s="506"/>
      <c r="BM10" s="506"/>
      <c r="BN10" s="506"/>
      <c r="BO10" s="506"/>
      <c r="BP10" s="506"/>
    </row>
    <row r="11" spans="2:68" s="158" customFormat="1" ht="12" customHeight="1">
      <c r="B11" s="507" t="s">
        <v>1</v>
      </c>
      <c r="C11" s="508"/>
      <c r="D11" s="509"/>
      <c r="E11" s="526" t="s">
        <v>17</v>
      </c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488" t="s">
        <v>61</v>
      </c>
      <c r="AD11" s="489"/>
      <c r="AE11" s="513" t="s">
        <v>18</v>
      </c>
      <c r="AF11" s="514"/>
      <c r="AG11" s="514"/>
      <c r="AH11" s="514"/>
      <c r="AI11" s="514"/>
      <c r="AJ11" s="515"/>
      <c r="AK11" s="493" t="s">
        <v>15</v>
      </c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519"/>
      <c r="AX11" s="519"/>
      <c r="AY11" s="519"/>
      <c r="AZ11" s="520"/>
      <c r="BA11" s="493" t="s">
        <v>44</v>
      </c>
      <c r="BB11" s="494"/>
      <c r="BC11" s="494"/>
      <c r="BD11" s="494"/>
      <c r="BE11" s="494"/>
      <c r="BF11" s="494"/>
      <c r="BG11" s="494"/>
      <c r="BH11" s="494"/>
      <c r="BI11" s="494"/>
      <c r="BJ11" s="494"/>
      <c r="BK11" s="494"/>
      <c r="BL11" s="494"/>
      <c r="BM11" s="494"/>
      <c r="BN11" s="494"/>
      <c r="BO11" s="494"/>
      <c r="BP11" s="534"/>
    </row>
    <row r="12" spans="2:68" s="158" customFormat="1" ht="12.75" customHeight="1">
      <c r="B12" s="510"/>
      <c r="C12" s="511"/>
      <c r="D12" s="512"/>
      <c r="E12" s="528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486" t="s">
        <v>62</v>
      </c>
      <c r="AD12" s="487"/>
      <c r="AE12" s="516" t="s">
        <v>16</v>
      </c>
      <c r="AF12" s="517"/>
      <c r="AG12" s="517"/>
      <c r="AH12" s="517"/>
      <c r="AI12" s="517"/>
      <c r="AJ12" s="518"/>
      <c r="AK12" s="521" t="s">
        <v>19</v>
      </c>
      <c r="AL12" s="522"/>
      <c r="AM12" s="522"/>
      <c r="AN12" s="522"/>
      <c r="AO12" s="522"/>
      <c r="AP12" s="522"/>
      <c r="AQ12" s="522"/>
      <c r="AR12" s="523"/>
      <c r="AS12" s="521" t="s">
        <v>20</v>
      </c>
      <c r="AT12" s="524"/>
      <c r="AU12" s="524"/>
      <c r="AV12" s="524"/>
      <c r="AW12" s="524"/>
      <c r="AX12" s="524"/>
      <c r="AY12" s="524"/>
      <c r="AZ12" s="525"/>
      <c r="BA12" s="521" t="s">
        <v>19</v>
      </c>
      <c r="BB12" s="522"/>
      <c r="BC12" s="522"/>
      <c r="BD12" s="522"/>
      <c r="BE12" s="522"/>
      <c r="BF12" s="522"/>
      <c r="BG12" s="522"/>
      <c r="BH12" s="523"/>
      <c r="BI12" s="521" t="s">
        <v>20</v>
      </c>
      <c r="BJ12" s="524"/>
      <c r="BK12" s="524"/>
      <c r="BL12" s="524"/>
      <c r="BM12" s="524"/>
      <c r="BN12" s="524"/>
      <c r="BO12" s="524"/>
      <c r="BP12" s="531"/>
    </row>
    <row r="13" spans="2:68" s="158" customFormat="1" ht="14.25" customHeight="1">
      <c r="B13" s="472" t="str">
        <f>Cronograma!B13</f>
        <v>A</v>
      </c>
      <c r="C13" s="473"/>
      <c r="D13" s="474"/>
      <c r="E13" s="454" t="str">
        <f>Cronograma!E13</f>
        <v>REFORMA DO CEMITERIO MUNICIPAL</v>
      </c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45">
        <f>Cronograma!X13</f>
        <v>0</v>
      </c>
      <c r="AD13" s="446"/>
      <c r="AE13" s="448">
        <f>Cronograma!Y13</f>
        <v>0</v>
      </c>
      <c r="AF13" s="448"/>
      <c r="AG13" s="448"/>
      <c r="AH13" s="448"/>
      <c r="AI13" s="448"/>
      <c r="AJ13" s="448"/>
      <c r="AK13" s="447">
        <v>0</v>
      </c>
      <c r="AL13" s="447"/>
      <c r="AM13" s="447"/>
      <c r="AN13" s="447"/>
      <c r="AO13" s="447"/>
      <c r="AP13" s="447"/>
      <c r="AQ13" s="447"/>
      <c r="AR13" s="447"/>
      <c r="AS13" s="476"/>
      <c r="AT13" s="476"/>
      <c r="AU13" s="476"/>
      <c r="AV13" s="476"/>
      <c r="AW13" s="476"/>
      <c r="AX13" s="476"/>
      <c r="AY13" s="476"/>
      <c r="AZ13" s="476"/>
      <c r="BA13" s="447">
        <f>AK13+Mês01!AK13</f>
        <v>100</v>
      </c>
      <c r="BB13" s="465"/>
      <c r="BC13" s="465"/>
      <c r="BD13" s="465"/>
      <c r="BE13" s="465"/>
      <c r="BF13" s="465"/>
      <c r="BG13" s="465"/>
      <c r="BH13" s="465"/>
      <c r="BI13" s="447">
        <f>AS13+Mês01!AS13</f>
        <v>61.4</v>
      </c>
      <c r="BJ13" s="465"/>
      <c r="BK13" s="465"/>
      <c r="BL13" s="465"/>
      <c r="BM13" s="465"/>
      <c r="BN13" s="465"/>
      <c r="BO13" s="465"/>
      <c r="BP13" s="471"/>
    </row>
    <row r="14" spans="2:68" s="158" customFormat="1" ht="14.25" customHeight="1">
      <c r="B14" s="472">
        <f>Cronograma!B14</f>
        <v>1</v>
      </c>
      <c r="C14" s="473"/>
      <c r="D14" s="474"/>
      <c r="E14" s="454" t="str">
        <f>Cronograma!E14</f>
        <v>FUNDAÇÃO E INFRAESTRUTURA</v>
      </c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45">
        <f>Cronograma!X14</f>
        <v>0</v>
      </c>
      <c r="AD14" s="446"/>
      <c r="AE14" s="448">
        <f>Cronograma!Y14</f>
        <v>2143.09</v>
      </c>
      <c r="AF14" s="448"/>
      <c r="AG14" s="448"/>
      <c r="AH14" s="448"/>
      <c r="AI14" s="448"/>
      <c r="AJ14" s="448"/>
      <c r="AK14" s="447">
        <f>Cronograma!AM14</f>
        <v>0</v>
      </c>
      <c r="AL14" s="447"/>
      <c r="AM14" s="447"/>
      <c r="AN14" s="447"/>
      <c r="AO14" s="447"/>
      <c r="AP14" s="447"/>
      <c r="AQ14" s="447"/>
      <c r="AR14" s="447"/>
      <c r="AS14" s="476">
        <v>40</v>
      </c>
      <c r="AT14" s="476"/>
      <c r="AU14" s="476"/>
      <c r="AV14" s="476"/>
      <c r="AW14" s="476"/>
      <c r="AX14" s="476"/>
      <c r="AY14" s="476"/>
      <c r="AZ14" s="476"/>
      <c r="BA14" s="447">
        <f>AK14+Mês01!AK14</f>
        <v>34.02</v>
      </c>
      <c r="BB14" s="465"/>
      <c r="BC14" s="465"/>
      <c r="BD14" s="465"/>
      <c r="BE14" s="465"/>
      <c r="BF14" s="465"/>
      <c r="BG14" s="465"/>
      <c r="BH14" s="465"/>
      <c r="BI14" s="447">
        <f>AS14+Mês01!AS14</f>
        <v>69.92</v>
      </c>
      <c r="BJ14" s="465"/>
      <c r="BK14" s="465"/>
      <c r="BL14" s="465"/>
      <c r="BM14" s="465"/>
      <c r="BN14" s="465"/>
      <c r="BO14" s="465"/>
      <c r="BP14" s="471"/>
    </row>
    <row r="15" spans="2:68" s="158" customFormat="1" ht="14.25" customHeight="1">
      <c r="B15" s="472">
        <f>Cronograma!B16</f>
        <v>3</v>
      </c>
      <c r="C15" s="473"/>
      <c r="D15" s="474"/>
      <c r="E15" s="454" t="str">
        <f>Cronograma!E16</f>
        <v>COBERTURA</v>
      </c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45">
        <f>Cronograma!X16</f>
        <v>0</v>
      </c>
      <c r="AD15" s="446"/>
      <c r="AE15" s="448">
        <f>Cronograma!Y16</f>
        <v>747.09</v>
      </c>
      <c r="AF15" s="448"/>
      <c r="AG15" s="448"/>
      <c r="AH15" s="448"/>
      <c r="AI15" s="448"/>
      <c r="AJ15" s="448"/>
      <c r="AK15" s="447">
        <f>Cronograma!AM16</f>
        <v>60</v>
      </c>
      <c r="AL15" s="447"/>
      <c r="AM15" s="447"/>
      <c r="AN15" s="447"/>
      <c r="AO15" s="447"/>
      <c r="AP15" s="447"/>
      <c r="AQ15" s="447"/>
      <c r="AR15" s="447"/>
      <c r="AS15" s="476">
        <v>36</v>
      </c>
      <c r="AT15" s="476"/>
      <c r="AU15" s="476"/>
      <c r="AV15" s="476"/>
      <c r="AW15" s="476"/>
      <c r="AX15" s="476"/>
      <c r="AY15" s="476"/>
      <c r="AZ15" s="476"/>
      <c r="BA15" s="447">
        <f>AK15+Mês01!AK15</f>
        <v>94</v>
      </c>
      <c r="BB15" s="465"/>
      <c r="BC15" s="465"/>
      <c r="BD15" s="465"/>
      <c r="BE15" s="465"/>
      <c r="BF15" s="465"/>
      <c r="BG15" s="465"/>
      <c r="BH15" s="465"/>
      <c r="BI15" s="447">
        <f>AS15+Mês01!AS15</f>
        <v>64.96000000000001</v>
      </c>
      <c r="BJ15" s="465"/>
      <c r="BK15" s="465"/>
      <c r="BL15" s="465"/>
      <c r="BM15" s="465"/>
      <c r="BN15" s="465"/>
      <c r="BO15" s="465"/>
      <c r="BP15" s="471"/>
    </row>
    <row r="16" spans="2:68" s="158" customFormat="1" ht="14.25" customHeight="1">
      <c r="B16" s="472">
        <f>Cronograma!B17</f>
        <v>4</v>
      </c>
      <c r="C16" s="473"/>
      <c r="D16" s="474"/>
      <c r="E16" s="454" t="str">
        <f>Cronograma!E17</f>
        <v>INSTALAÇÃO HIDROSANITARIA</v>
      </c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45">
        <f>Cronograma!X17</f>
        <v>0</v>
      </c>
      <c r="AD16" s="446"/>
      <c r="AE16" s="448">
        <f>Cronograma!Y17</f>
        <v>1039.27</v>
      </c>
      <c r="AF16" s="448"/>
      <c r="AG16" s="448"/>
      <c r="AH16" s="448"/>
      <c r="AI16" s="448"/>
      <c r="AJ16" s="448"/>
      <c r="AK16" s="447">
        <f>Cronograma!AM17</f>
        <v>40</v>
      </c>
      <c r="AL16" s="447"/>
      <c r="AM16" s="447"/>
      <c r="AN16" s="447"/>
      <c r="AO16" s="447"/>
      <c r="AP16" s="447"/>
      <c r="AQ16" s="447"/>
      <c r="AR16" s="447"/>
      <c r="AS16" s="476">
        <v>0</v>
      </c>
      <c r="AT16" s="476"/>
      <c r="AU16" s="476"/>
      <c r="AV16" s="476"/>
      <c r="AW16" s="476"/>
      <c r="AX16" s="476"/>
      <c r="AY16" s="476"/>
      <c r="AZ16" s="476"/>
      <c r="BA16" s="447">
        <f>AK16+Mês01!AK16</f>
        <v>74</v>
      </c>
      <c r="BB16" s="465"/>
      <c r="BC16" s="465"/>
      <c r="BD16" s="465"/>
      <c r="BE16" s="465"/>
      <c r="BF16" s="465"/>
      <c r="BG16" s="465"/>
      <c r="BH16" s="465"/>
      <c r="BI16" s="447">
        <f>AS16+Mês01!AS16</f>
        <v>75.95</v>
      </c>
      <c r="BJ16" s="465"/>
      <c r="BK16" s="465"/>
      <c r="BL16" s="465"/>
      <c r="BM16" s="465"/>
      <c r="BN16" s="465"/>
      <c r="BO16" s="465"/>
      <c r="BP16" s="471"/>
    </row>
    <row r="17" spans="2:68" s="158" customFormat="1" ht="14.25" customHeight="1">
      <c r="B17" s="472">
        <f>Cronograma!B18</f>
        <v>5</v>
      </c>
      <c r="C17" s="473"/>
      <c r="D17" s="474"/>
      <c r="E17" s="454" t="str">
        <f>Cronograma!E18</f>
        <v>ILUMINAÇÃO</v>
      </c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45">
        <f>Cronograma!X18</f>
        <v>0</v>
      </c>
      <c r="AD17" s="446"/>
      <c r="AE17" s="448">
        <f>Cronograma!Y18</f>
        <v>1960.92</v>
      </c>
      <c r="AF17" s="448"/>
      <c r="AG17" s="448"/>
      <c r="AH17" s="448"/>
      <c r="AI17" s="448"/>
      <c r="AJ17" s="448"/>
      <c r="AK17" s="447">
        <f>Cronograma!AM18</f>
        <v>60</v>
      </c>
      <c r="AL17" s="447"/>
      <c r="AM17" s="447"/>
      <c r="AN17" s="447"/>
      <c r="AO17" s="447"/>
      <c r="AP17" s="447"/>
      <c r="AQ17" s="447"/>
      <c r="AR17" s="447"/>
      <c r="AS17" s="476">
        <v>45</v>
      </c>
      <c r="AT17" s="476"/>
      <c r="AU17" s="476"/>
      <c r="AV17" s="476"/>
      <c r="AW17" s="476"/>
      <c r="AX17" s="476"/>
      <c r="AY17" s="476"/>
      <c r="AZ17" s="476"/>
      <c r="BA17" s="447">
        <f>AK17+Mês01!AK17</f>
        <v>93</v>
      </c>
      <c r="BB17" s="465"/>
      <c r="BC17" s="465"/>
      <c r="BD17" s="465"/>
      <c r="BE17" s="465"/>
      <c r="BF17" s="465"/>
      <c r="BG17" s="465"/>
      <c r="BH17" s="465"/>
      <c r="BI17" s="447">
        <f>AS17+Mês01!AS17</f>
        <v>65.92</v>
      </c>
      <c r="BJ17" s="465"/>
      <c r="BK17" s="465"/>
      <c r="BL17" s="465"/>
      <c r="BM17" s="465"/>
      <c r="BN17" s="465"/>
      <c r="BO17" s="465"/>
      <c r="BP17" s="471"/>
    </row>
    <row r="18" spans="2:68" s="158" customFormat="1" ht="14.25" customHeight="1">
      <c r="B18" s="472">
        <f>Cronograma!B19</f>
        <v>6</v>
      </c>
      <c r="C18" s="473"/>
      <c r="D18" s="474"/>
      <c r="E18" s="454" t="str">
        <f>Cronograma!E19</f>
        <v>FORROS DE LAJE</v>
      </c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45">
        <f>Cronograma!X19</f>
        <v>0</v>
      </c>
      <c r="AD18" s="446"/>
      <c r="AE18" s="448">
        <f>Cronograma!Y19</f>
        <v>417.17</v>
      </c>
      <c r="AF18" s="448"/>
      <c r="AG18" s="448"/>
      <c r="AH18" s="448"/>
      <c r="AI18" s="448"/>
      <c r="AJ18" s="448"/>
      <c r="AK18" s="447">
        <f>Cronograma!AM19</f>
        <v>20</v>
      </c>
      <c r="AL18" s="447"/>
      <c r="AM18" s="447"/>
      <c r="AN18" s="447"/>
      <c r="AO18" s="447"/>
      <c r="AP18" s="447"/>
      <c r="AQ18" s="447"/>
      <c r="AR18" s="447"/>
      <c r="AS18" s="476">
        <v>45</v>
      </c>
      <c r="AT18" s="476"/>
      <c r="AU18" s="476"/>
      <c r="AV18" s="476"/>
      <c r="AW18" s="476"/>
      <c r="AX18" s="476"/>
      <c r="AY18" s="476"/>
      <c r="AZ18" s="476"/>
      <c r="BA18" s="447">
        <f>AK18+Mês01!AK18</f>
        <v>31.759999999999998</v>
      </c>
      <c r="BB18" s="465"/>
      <c r="BC18" s="465"/>
      <c r="BD18" s="465"/>
      <c r="BE18" s="465"/>
      <c r="BF18" s="465"/>
      <c r="BG18" s="465"/>
      <c r="BH18" s="465"/>
      <c r="BI18" s="447">
        <f>AS18+Mês01!AS18</f>
        <v>50.26</v>
      </c>
      <c r="BJ18" s="465"/>
      <c r="BK18" s="465"/>
      <c r="BL18" s="465"/>
      <c r="BM18" s="465"/>
      <c r="BN18" s="465"/>
      <c r="BO18" s="465"/>
      <c r="BP18" s="471"/>
    </row>
    <row r="19" spans="2:68" s="158" customFormat="1" ht="14.25" customHeight="1">
      <c r="B19" s="472">
        <f>Cronograma!B20</f>
        <v>7</v>
      </c>
      <c r="C19" s="473"/>
      <c r="D19" s="474"/>
      <c r="E19" s="454" t="str">
        <f>Cronograma!E20</f>
        <v>RESTIMENTOS DE PAREDES INTERNAS E EXTERNAS</v>
      </c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45">
        <f>Cronograma!X20</f>
        <v>0</v>
      </c>
      <c r="AD19" s="446"/>
      <c r="AE19" s="448">
        <f>Cronograma!Y20</f>
        <v>114.4</v>
      </c>
      <c r="AF19" s="448"/>
      <c r="AG19" s="448"/>
      <c r="AH19" s="448"/>
      <c r="AI19" s="448"/>
      <c r="AJ19" s="448"/>
      <c r="AK19" s="447">
        <f>Cronograma!AM20</f>
        <v>60</v>
      </c>
      <c r="AL19" s="447"/>
      <c r="AM19" s="447"/>
      <c r="AN19" s="447"/>
      <c r="AO19" s="447"/>
      <c r="AP19" s="447"/>
      <c r="AQ19" s="447"/>
      <c r="AR19" s="447"/>
      <c r="AS19" s="476"/>
      <c r="AT19" s="476"/>
      <c r="AU19" s="476"/>
      <c r="AV19" s="476"/>
      <c r="AW19" s="476"/>
      <c r="AX19" s="476"/>
      <c r="AY19" s="476"/>
      <c r="AZ19" s="476"/>
      <c r="BA19" s="447">
        <f>AK19+Mês01!AK19</f>
        <v>80</v>
      </c>
      <c r="BB19" s="465"/>
      <c r="BC19" s="465"/>
      <c r="BD19" s="465"/>
      <c r="BE19" s="465"/>
      <c r="BF19" s="465"/>
      <c r="BG19" s="465"/>
      <c r="BH19" s="465"/>
      <c r="BI19" s="447">
        <f>AS19+Mês01!AS19</f>
        <v>0</v>
      </c>
      <c r="BJ19" s="465"/>
      <c r="BK19" s="465"/>
      <c r="BL19" s="465"/>
      <c r="BM19" s="465"/>
      <c r="BN19" s="465"/>
      <c r="BO19" s="465"/>
      <c r="BP19" s="471"/>
    </row>
    <row r="20" spans="2:68" s="158" customFormat="1" ht="14.25" customHeight="1">
      <c r="B20" s="472">
        <f>Cronograma!B21</f>
        <v>8</v>
      </c>
      <c r="C20" s="473"/>
      <c r="D20" s="474"/>
      <c r="E20" s="454" t="str">
        <f>Cronograma!E21</f>
        <v>REVESTIMENTOS DE TETOS INTERNOS E EXTERNOS E PISOS</v>
      </c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45">
        <f>Cronograma!X21</f>
        <v>0</v>
      </c>
      <c r="AD20" s="446"/>
      <c r="AE20" s="448">
        <f>Cronograma!Y21</f>
        <v>14767.8</v>
      </c>
      <c r="AF20" s="448"/>
      <c r="AG20" s="448"/>
      <c r="AH20" s="448"/>
      <c r="AI20" s="448"/>
      <c r="AJ20" s="448"/>
      <c r="AK20" s="447">
        <f>Cronograma!AM21</f>
        <v>60</v>
      </c>
      <c r="AL20" s="447"/>
      <c r="AM20" s="447"/>
      <c r="AN20" s="447"/>
      <c r="AO20" s="447"/>
      <c r="AP20" s="447"/>
      <c r="AQ20" s="447"/>
      <c r="AR20" s="447"/>
      <c r="AS20" s="476"/>
      <c r="AT20" s="476"/>
      <c r="AU20" s="476"/>
      <c r="AV20" s="476"/>
      <c r="AW20" s="476"/>
      <c r="AX20" s="476"/>
      <c r="AY20" s="476"/>
      <c r="AZ20" s="476"/>
      <c r="BA20" s="447">
        <f>AK20+Mês01!AK20</f>
        <v>80</v>
      </c>
      <c r="BB20" s="465"/>
      <c r="BC20" s="465"/>
      <c r="BD20" s="465"/>
      <c r="BE20" s="465"/>
      <c r="BF20" s="465"/>
      <c r="BG20" s="465"/>
      <c r="BH20" s="465"/>
      <c r="BI20" s="447">
        <f>AS20+Mês01!AS20</f>
        <v>0</v>
      </c>
      <c r="BJ20" s="465"/>
      <c r="BK20" s="465"/>
      <c r="BL20" s="465"/>
      <c r="BM20" s="465"/>
      <c r="BN20" s="465"/>
      <c r="BO20" s="465"/>
      <c r="BP20" s="471"/>
    </row>
    <row r="21" spans="2:68" s="158" customFormat="1" ht="14.25" customHeight="1">
      <c r="B21" s="472">
        <f>Cronograma!B22</f>
        <v>9</v>
      </c>
      <c r="C21" s="473"/>
      <c r="D21" s="474"/>
      <c r="E21" s="454" t="str">
        <f>Cronograma!E22</f>
        <v>PINTURA</v>
      </c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45">
        <f>Cronograma!X22</f>
        <v>0</v>
      </c>
      <c r="AD21" s="446"/>
      <c r="AE21" s="448">
        <f>Cronograma!Y22</f>
        <v>2875.55</v>
      </c>
      <c r="AF21" s="448"/>
      <c r="AG21" s="448"/>
      <c r="AH21" s="448"/>
      <c r="AI21" s="448"/>
      <c r="AJ21" s="448"/>
      <c r="AK21" s="447">
        <f>Cronograma!AM22</f>
        <v>20</v>
      </c>
      <c r="AL21" s="447"/>
      <c r="AM21" s="447"/>
      <c r="AN21" s="447"/>
      <c r="AO21" s="447"/>
      <c r="AP21" s="447"/>
      <c r="AQ21" s="447"/>
      <c r="AR21" s="447"/>
      <c r="AS21" s="476"/>
      <c r="AT21" s="476"/>
      <c r="AU21" s="476"/>
      <c r="AV21" s="476"/>
      <c r="AW21" s="476"/>
      <c r="AX21" s="476"/>
      <c r="AY21" s="476"/>
      <c r="AZ21" s="476"/>
      <c r="BA21" s="447">
        <f>AK21+Mês01!AK21</f>
        <v>100</v>
      </c>
      <c r="BB21" s="465"/>
      <c r="BC21" s="465"/>
      <c r="BD21" s="465"/>
      <c r="BE21" s="465"/>
      <c r="BF21" s="465"/>
      <c r="BG21" s="465"/>
      <c r="BH21" s="465"/>
      <c r="BI21" s="447">
        <f>AS21+Mês01!AS21</f>
        <v>0</v>
      </c>
      <c r="BJ21" s="465"/>
      <c r="BK21" s="465"/>
      <c r="BL21" s="465"/>
      <c r="BM21" s="465"/>
      <c r="BN21" s="465"/>
      <c r="BO21" s="465"/>
      <c r="BP21" s="471"/>
    </row>
    <row r="22" spans="2:68" s="158" customFormat="1" ht="14.25" customHeight="1">
      <c r="B22" s="472">
        <f>Cronograma!B23</f>
        <v>10</v>
      </c>
      <c r="C22" s="473"/>
      <c r="D22" s="474"/>
      <c r="E22" s="454" t="str">
        <f>Cronograma!E23</f>
        <v>LIMPEZA GERAL DA OBRA</v>
      </c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45">
        <f>Cronograma!X23</f>
        <v>0</v>
      </c>
      <c r="AD22" s="446"/>
      <c r="AE22" s="448">
        <f>Cronograma!Y23</f>
        <v>117.7</v>
      </c>
      <c r="AF22" s="448"/>
      <c r="AG22" s="448"/>
      <c r="AH22" s="448"/>
      <c r="AI22" s="448"/>
      <c r="AJ22" s="448"/>
      <c r="AK22" s="447">
        <f>Cronograma!AM23</f>
        <v>10</v>
      </c>
      <c r="AL22" s="447"/>
      <c r="AM22" s="447"/>
      <c r="AN22" s="447"/>
      <c r="AO22" s="447"/>
      <c r="AP22" s="447"/>
      <c r="AQ22" s="447"/>
      <c r="AR22" s="447"/>
      <c r="AS22" s="476"/>
      <c r="AT22" s="476"/>
      <c r="AU22" s="476"/>
      <c r="AV22" s="476"/>
      <c r="AW22" s="476"/>
      <c r="AX22" s="476"/>
      <c r="AY22" s="476"/>
      <c r="AZ22" s="476"/>
      <c r="BA22" s="447">
        <f>AK22+Mês01!AK22</f>
        <v>10</v>
      </c>
      <c r="BB22" s="465"/>
      <c r="BC22" s="465"/>
      <c r="BD22" s="465"/>
      <c r="BE22" s="465"/>
      <c r="BF22" s="465"/>
      <c r="BG22" s="465"/>
      <c r="BH22" s="465"/>
      <c r="BI22" s="447">
        <f>AS22+Mês01!AS22</f>
        <v>0</v>
      </c>
      <c r="BJ22" s="465"/>
      <c r="BK22" s="465"/>
      <c r="BL22" s="465"/>
      <c r="BM22" s="465"/>
      <c r="BN22" s="465"/>
      <c r="BO22" s="465"/>
      <c r="BP22" s="471"/>
    </row>
    <row r="23" spans="2:68" s="158" customFormat="1" ht="14.25" customHeight="1">
      <c r="B23" s="472">
        <f>Cronograma!B24</f>
        <v>11</v>
      </c>
      <c r="C23" s="473"/>
      <c r="D23" s="474"/>
      <c r="E23" s="454" t="str">
        <f>Cronograma!E24</f>
        <v>SERVIÇOS COMPLEMENTARES</v>
      </c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45">
        <f>Cronograma!X24</f>
        <v>0</v>
      </c>
      <c r="AD23" s="446"/>
      <c r="AE23" s="448">
        <f>Cronograma!Y24</f>
        <v>6422.5</v>
      </c>
      <c r="AF23" s="448"/>
      <c r="AG23" s="448"/>
      <c r="AH23" s="448"/>
      <c r="AI23" s="448"/>
      <c r="AJ23" s="448"/>
      <c r="AK23" s="447">
        <f>Cronograma!AM24</f>
        <v>20</v>
      </c>
      <c r="AL23" s="447"/>
      <c r="AM23" s="447"/>
      <c r="AN23" s="447"/>
      <c r="AO23" s="447"/>
      <c r="AP23" s="447"/>
      <c r="AQ23" s="447"/>
      <c r="AR23" s="447"/>
      <c r="AS23" s="476"/>
      <c r="AT23" s="476"/>
      <c r="AU23" s="476"/>
      <c r="AV23" s="476"/>
      <c r="AW23" s="476"/>
      <c r="AX23" s="476"/>
      <c r="AY23" s="476"/>
      <c r="AZ23" s="476"/>
      <c r="BA23" s="447">
        <f>AK23+Mês01!AK23</f>
        <v>90</v>
      </c>
      <c r="BB23" s="465"/>
      <c r="BC23" s="465"/>
      <c r="BD23" s="465"/>
      <c r="BE23" s="465"/>
      <c r="BF23" s="465"/>
      <c r="BG23" s="465"/>
      <c r="BH23" s="465"/>
      <c r="BI23" s="447">
        <f>AS23+Mês01!AS23</f>
        <v>0</v>
      </c>
      <c r="BJ23" s="465"/>
      <c r="BK23" s="465"/>
      <c r="BL23" s="465"/>
      <c r="BM23" s="465"/>
      <c r="BN23" s="465"/>
      <c r="BO23" s="465"/>
      <c r="BP23" s="471"/>
    </row>
    <row r="24" spans="2:68" s="158" customFormat="1" ht="14.25" customHeight="1">
      <c r="B24" s="472">
        <f>Cronograma!B25</f>
        <v>0</v>
      </c>
      <c r="C24" s="473"/>
      <c r="D24" s="474"/>
      <c r="E24" s="454">
        <f>Cronograma!E25</f>
        <v>0</v>
      </c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45">
        <f>Cronograma!X25</f>
        <v>0</v>
      </c>
      <c r="AD24" s="446"/>
      <c r="AE24" s="448">
        <f>Cronograma!Y25</f>
        <v>0</v>
      </c>
      <c r="AF24" s="448"/>
      <c r="AG24" s="448"/>
      <c r="AH24" s="448"/>
      <c r="AI24" s="448"/>
      <c r="AJ24" s="448"/>
      <c r="AK24" s="447">
        <f>Cronograma!AM25</f>
        <v>0</v>
      </c>
      <c r="AL24" s="447"/>
      <c r="AM24" s="447"/>
      <c r="AN24" s="447"/>
      <c r="AO24" s="447"/>
      <c r="AP24" s="447"/>
      <c r="AQ24" s="447"/>
      <c r="AR24" s="447"/>
      <c r="AS24" s="476"/>
      <c r="AT24" s="476"/>
      <c r="AU24" s="476"/>
      <c r="AV24" s="476"/>
      <c r="AW24" s="476"/>
      <c r="AX24" s="476"/>
      <c r="AY24" s="476"/>
      <c r="AZ24" s="476"/>
      <c r="BA24" s="447">
        <f>AK24+Mês01!AK24</f>
        <v>0</v>
      </c>
      <c r="BB24" s="465"/>
      <c r="BC24" s="465"/>
      <c r="BD24" s="465"/>
      <c r="BE24" s="465"/>
      <c r="BF24" s="465"/>
      <c r="BG24" s="465"/>
      <c r="BH24" s="465"/>
      <c r="BI24" s="447">
        <f>AS24+Mês01!AS24</f>
        <v>0</v>
      </c>
      <c r="BJ24" s="465"/>
      <c r="BK24" s="465"/>
      <c r="BL24" s="465"/>
      <c r="BM24" s="465"/>
      <c r="BN24" s="465"/>
      <c r="BO24" s="465"/>
      <c r="BP24" s="471"/>
    </row>
    <row r="25" spans="2:68" s="158" customFormat="1" ht="14.25" customHeight="1">
      <c r="B25" s="472">
        <f>Cronograma!B26</f>
        <v>0</v>
      </c>
      <c r="C25" s="473"/>
      <c r="D25" s="474"/>
      <c r="E25" s="454">
        <f>Cronograma!E26</f>
        <v>0</v>
      </c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45">
        <f>Cronograma!X26</f>
        <v>0</v>
      </c>
      <c r="AD25" s="446"/>
      <c r="AE25" s="448">
        <f>Cronograma!Y26</f>
        <v>0</v>
      </c>
      <c r="AF25" s="448"/>
      <c r="AG25" s="448"/>
      <c r="AH25" s="448"/>
      <c r="AI25" s="448"/>
      <c r="AJ25" s="448"/>
      <c r="AK25" s="447">
        <f>Cronograma!AM26</f>
        <v>0</v>
      </c>
      <c r="AL25" s="447"/>
      <c r="AM25" s="447"/>
      <c r="AN25" s="447"/>
      <c r="AO25" s="447"/>
      <c r="AP25" s="447"/>
      <c r="AQ25" s="447"/>
      <c r="AR25" s="447"/>
      <c r="AS25" s="476"/>
      <c r="AT25" s="476"/>
      <c r="AU25" s="476"/>
      <c r="AV25" s="476"/>
      <c r="AW25" s="476"/>
      <c r="AX25" s="476"/>
      <c r="AY25" s="476"/>
      <c r="AZ25" s="476"/>
      <c r="BA25" s="447">
        <f>AK25+Mês01!AK25</f>
        <v>0</v>
      </c>
      <c r="BB25" s="465"/>
      <c r="BC25" s="465"/>
      <c r="BD25" s="465"/>
      <c r="BE25" s="465"/>
      <c r="BF25" s="465"/>
      <c r="BG25" s="465"/>
      <c r="BH25" s="465"/>
      <c r="BI25" s="447">
        <f>AS25+Mês01!AS25</f>
        <v>0</v>
      </c>
      <c r="BJ25" s="465"/>
      <c r="BK25" s="465"/>
      <c r="BL25" s="465"/>
      <c r="BM25" s="465"/>
      <c r="BN25" s="465"/>
      <c r="BO25" s="465"/>
      <c r="BP25" s="471"/>
    </row>
    <row r="26" spans="2:68" s="158" customFormat="1" ht="14.25" customHeight="1">
      <c r="B26" s="472">
        <f>Cronograma!B27</f>
        <v>0</v>
      </c>
      <c r="C26" s="473"/>
      <c r="D26" s="474"/>
      <c r="E26" s="454">
        <f>Cronograma!E27</f>
        <v>0</v>
      </c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45">
        <f>Cronograma!X27</f>
        <v>0</v>
      </c>
      <c r="AD26" s="446"/>
      <c r="AE26" s="448">
        <f>Cronograma!Y27</f>
        <v>0</v>
      </c>
      <c r="AF26" s="448"/>
      <c r="AG26" s="448"/>
      <c r="AH26" s="448"/>
      <c r="AI26" s="448"/>
      <c r="AJ26" s="448"/>
      <c r="AK26" s="447">
        <f>Cronograma!AM27</f>
        <v>0</v>
      </c>
      <c r="AL26" s="447"/>
      <c r="AM26" s="447"/>
      <c r="AN26" s="447"/>
      <c r="AO26" s="447"/>
      <c r="AP26" s="447"/>
      <c r="AQ26" s="447"/>
      <c r="AR26" s="447"/>
      <c r="AS26" s="476"/>
      <c r="AT26" s="476"/>
      <c r="AU26" s="476"/>
      <c r="AV26" s="476"/>
      <c r="AW26" s="476"/>
      <c r="AX26" s="476"/>
      <c r="AY26" s="476"/>
      <c r="AZ26" s="476"/>
      <c r="BA26" s="447">
        <f>AK26+Mês01!AK26</f>
        <v>0</v>
      </c>
      <c r="BB26" s="465"/>
      <c r="BC26" s="465"/>
      <c r="BD26" s="465"/>
      <c r="BE26" s="465"/>
      <c r="BF26" s="465"/>
      <c r="BG26" s="465"/>
      <c r="BH26" s="465"/>
      <c r="BI26" s="447">
        <f>AS26+Mês01!AS26</f>
        <v>0</v>
      </c>
      <c r="BJ26" s="465"/>
      <c r="BK26" s="465"/>
      <c r="BL26" s="465"/>
      <c r="BM26" s="465"/>
      <c r="BN26" s="465"/>
      <c r="BO26" s="465"/>
      <c r="BP26" s="471"/>
    </row>
    <row r="27" spans="2:68" s="158" customFormat="1" ht="14.25" customHeight="1">
      <c r="B27" s="472">
        <f>Cronograma!B28</f>
        <v>0</v>
      </c>
      <c r="C27" s="473"/>
      <c r="D27" s="474"/>
      <c r="E27" s="454">
        <f>Cronograma!E28</f>
        <v>0</v>
      </c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45">
        <f>Cronograma!X28</f>
        <v>0</v>
      </c>
      <c r="AD27" s="446"/>
      <c r="AE27" s="448">
        <f>Cronograma!Y28</f>
        <v>0</v>
      </c>
      <c r="AF27" s="448"/>
      <c r="AG27" s="448"/>
      <c r="AH27" s="448"/>
      <c r="AI27" s="448"/>
      <c r="AJ27" s="448"/>
      <c r="AK27" s="447">
        <f>Cronograma!AM28</f>
        <v>0</v>
      </c>
      <c r="AL27" s="447"/>
      <c r="AM27" s="447"/>
      <c r="AN27" s="447"/>
      <c r="AO27" s="447"/>
      <c r="AP27" s="447"/>
      <c r="AQ27" s="447"/>
      <c r="AR27" s="447"/>
      <c r="AS27" s="476"/>
      <c r="AT27" s="476"/>
      <c r="AU27" s="476"/>
      <c r="AV27" s="476"/>
      <c r="AW27" s="476"/>
      <c r="AX27" s="476"/>
      <c r="AY27" s="476"/>
      <c r="AZ27" s="476"/>
      <c r="BA27" s="447">
        <f>AK27+Mês01!AK27</f>
        <v>0</v>
      </c>
      <c r="BB27" s="465"/>
      <c r="BC27" s="465"/>
      <c r="BD27" s="465"/>
      <c r="BE27" s="465"/>
      <c r="BF27" s="465"/>
      <c r="BG27" s="465"/>
      <c r="BH27" s="465"/>
      <c r="BI27" s="447">
        <f>AS27+Mês01!AS27</f>
        <v>0</v>
      </c>
      <c r="BJ27" s="465"/>
      <c r="BK27" s="465"/>
      <c r="BL27" s="465"/>
      <c r="BM27" s="465"/>
      <c r="BN27" s="465"/>
      <c r="BO27" s="465"/>
      <c r="BP27" s="471"/>
    </row>
    <row r="28" spans="2:68" s="158" customFormat="1" ht="14.25" customHeight="1">
      <c r="B28" s="472">
        <f>Cronograma!B29</f>
        <v>0</v>
      </c>
      <c r="C28" s="473"/>
      <c r="D28" s="474"/>
      <c r="E28" s="454">
        <f>Cronograma!E29</f>
        <v>0</v>
      </c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45">
        <f>Cronograma!X29</f>
        <v>0</v>
      </c>
      <c r="AD28" s="446"/>
      <c r="AE28" s="448">
        <f>Cronograma!Y29</f>
        <v>0</v>
      </c>
      <c r="AF28" s="448"/>
      <c r="AG28" s="448"/>
      <c r="AH28" s="448"/>
      <c r="AI28" s="448"/>
      <c r="AJ28" s="448"/>
      <c r="AK28" s="447">
        <f>Cronograma!AM29</f>
        <v>0</v>
      </c>
      <c r="AL28" s="447"/>
      <c r="AM28" s="447"/>
      <c r="AN28" s="447"/>
      <c r="AO28" s="447"/>
      <c r="AP28" s="447"/>
      <c r="AQ28" s="447"/>
      <c r="AR28" s="447"/>
      <c r="AS28" s="476"/>
      <c r="AT28" s="476"/>
      <c r="AU28" s="476"/>
      <c r="AV28" s="476"/>
      <c r="AW28" s="476"/>
      <c r="AX28" s="476"/>
      <c r="AY28" s="476"/>
      <c r="AZ28" s="476"/>
      <c r="BA28" s="447">
        <f>AK28+Mês01!AK28</f>
        <v>0</v>
      </c>
      <c r="BB28" s="465"/>
      <c r="BC28" s="465"/>
      <c r="BD28" s="465"/>
      <c r="BE28" s="465"/>
      <c r="BF28" s="465"/>
      <c r="BG28" s="465"/>
      <c r="BH28" s="465"/>
      <c r="BI28" s="447">
        <f>AS28+Mês01!AS28</f>
        <v>0</v>
      </c>
      <c r="BJ28" s="465"/>
      <c r="BK28" s="465"/>
      <c r="BL28" s="465"/>
      <c r="BM28" s="465"/>
      <c r="BN28" s="465"/>
      <c r="BO28" s="465"/>
      <c r="BP28" s="471"/>
    </row>
    <row r="29" spans="2:68" s="158" customFormat="1" ht="14.25" customHeight="1">
      <c r="B29" s="472">
        <f>Cronograma!B30</f>
        <v>0</v>
      </c>
      <c r="C29" s="473"/>
      <c r="D29" s="474"/>
      <c r="E29" s="454">
        <f>Cronograma!E30</f>
        <v>0</v>
      </c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45">
        <f>Cronograma!X30</f>
        <v>0</v>
      </c>
      <c r="AD29" s="446"/>
      <c r="AE29" s="448">
        <f>Cronograma!Y30</f>
        <v>0</v>
      </c>
      <c r="AF29" s="448"/>
      <c r="AG29" s="448"/>
      <c r="AH29" s="448"/>
      <c r="AI29" s="448"/>
      <c r="AJ29" s="448"/>
      <c r="AK29" s="447">
        <f>Cronograma!AM30</f>
        <v>0</v>
      </c>
      <c r="AL29" s="447"/>
      <c r="AM29" s="447"/>
      <c r="AN29" s="447"/>
      <c r="AO29" s="447"/>
      <c r="AP29" s="447"/>
      <c r="AQ29" s="447"/>
      <c r="AR29" s="447"/>
      <c r="AS29" s="476"/>
      <c r="AT29" s="476"/>
      <c r="AU29" s="476"/>
      <c r="AV29" s="476"/>
      <c r="AW29" s="476"/>
      <c r="AX29" s="476"/>
      <c r="AY29" s="476"/>
      <c r="AZ29" s="476"/>
      <c r="BA29" s="447">
        <f>AK29+Mês01!AK29</f>
        <v>0</v>
      </c>
      <c r="BB29" s="465"/>
      <c r="BC29" s="465"/>
      <c r="BD29" s="465"/>
      <c r="BE29" s="465"/>
      <c r="BF29" s="465"/>
      <c r="BG29" s="465"/>
      <c r="BH29" s="465"/>
      <c r="BI29" s="447">
        <f>AS29+Mês01!AS29</f>
        <v>0</v>
      </c>
      <c r="BJ29" s="465"/>
      <c r="BK29" s="465"/>
      <c r="BL29" s="465"/>
      <c r="BM29" s="465"/>
      <c r="BN29" s="465"/>
      <c r="BO29" s="465"/>
      <c r="BP29" s="471"/>
    </row>
    <row r="30" spans="2:68" s="158" customFormat="1" ht="14.25" customHeight="1">
      <c r="B30" s="472">
        <f>Cronograma!B31</f>
        <v>0</v>
      </c>
      <c r="C30" s="473"/>
      <c r="D30" s="474"/>
      <c r="E30" s="454">
        <f>Cronograma!E31</f>
        <v>0</v>
      </c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45">
        <f>Cronograma!X31</f>
        <v>0</v>
      </c>
      <c r="AD30" s="446"/>
      <c r="AE30" s="448">
        <f>Cronograma!Y31</f>
        <v>0</v>
      </c>
      <c r="AF30" s="448"/>
      <c r="AG30" s="448"/>
      <c r="AH30" s="448"/>
      <c r="AI30" s="448"/>
      <c r="AJ30" s="448"/>
      <c r="AK30" s="447">
        <f>Cronograma!AM31</f>
        <v>0</v>
      </c>
      <c r="AL30" s="447"/>
      <c r="AM30" s="447"/>
      <c r="AN30" s="447"/>
      <c r="AO30" s="447"/>
      <c r="AP30" s="447"/>
      <c r="AQ30" s="447"/>
      <c r="AR30" s="447"/>
      <c r="AS30" s="476"/>
      <c r="AT30" s="476"/>
      <c r="AU30" s="476"/>
      <c r="AV30" s="476"/>
      <c r="AW30" s="476"/>
      <c r="AX30" s="476"/>
      <c r="AY30" s="476"/>
      <c r="AZ30" s="476"/>
      <c r="BA30" s="447">
        <f>AK30+Mês01!AK30</f>
        <v>0</v>
      </c>
      <c r="BB30" s="465"/>
      <c r="BC30" s="465"/>
      <c r="BD30" s="465"/>
      <c r="BE30" s="465"/>
      <c r="BF30" s="465"/>
      <c r="BG30" s="465"/>
      <c r="BH30" s="465"/>
      <c r="BI30" s="447">
        <f>AS30+Mês01!AS30</f>
        <v>0</v>
      </c>
      <c r="BJ30" s="465"/>
      <c r="BK30" s="465"/>
      <c r="BL30" s="465"/>
      <c r="BM30" s="465"/>
      <c r="BN30" s="465"/>
      <c r="BO30" s="465"/>
      <c r="BP30" s="471"/>
    </row>
    <row r="31" spans="2:68" s="158" customFormat="1" ht="14.25" customHeight="1">
      <c r="B31" s="472">
        <f>Cronograma!B32</f>
        <v>0</v>
      </c>
      <c r="C31" s="473"/>
      <c r="D31" s="474"/>
      <c r="E31" s="454">
        <f>Cronograma!E32</f>
        <v>0</v>
      </c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45">
        <f>Cronograma!X32</f>
        <v>0</v>
      </c>
      <c r="AD31" s="446"/>
      <c r="AE31" s="448">
        <f>Cronograma!Y32</f>
        <v>0</v>
      </c>
      <c r="AF31" s="448"/>
      <c r="AG31" s="448"/>
      <c r="AH31" s="448"/>
      <c r="AI31" s="448"/>
      <c r="AJ31" s="448"/>
      <c r="AK31" s="447">
        <f>Cronograma!AM32</f>
        <v>0</v>
      </c>
      <c r="AL31" s="447"/>
      <c r="AM31" s="447"/>
      <c r="AN31" s="447"/>
      <c r="AO31" s="447"/>
      <c r="AP31" s="447"/>
      <c r="AQ31" s="447"/>
      <c r="AR31" s="447"/>
      <c r="AS31" s="476"/>
      <c r="AT31" s="476"/>
      <c r="AU31" s="476"/>
      <c r="AV31" s="476"/>
      <c r="AW31" s="476"/>
      <c r="AX31" s="476"/>
      <c r="AY31" s="476"/>
      <c r="AZ31" s="476"/>
      <c r="BA31" s="447">
        <f>AK31+Mês01!AK31</f>
        <v>0</v>
      </c>
      <c r="BB31" s="465"/>
      <c r="BC31" s="465"/>
      <c r="BD31" s="465"/>
      <c r="BE31" s="465"/>
      <c r="BF31" s="465"/>
      <c r="BG31" s="465"/>
      <c r="BH31" s="465"/>
      <c r="BI31" s="447">
        <f>AS31+Mês01!AS31</f>
        <v>0</v>
      </c>
      <c r="BJ31" s="465"/>
      <c r="BK31" s="465"/>
      <c r="BL31" s="465"/>
      <c r="BM31" s="465"/>
      <c r="BN31" s="465"/>
      <c r="BO31" s="465"/>
      <c r="BP31" s="471"/>
    </row>
    <row r="32" spans="2:68" s="158" customFormat="1" ht="14.25" customHeight="1">
      <c r="B32" s="472">
        <f>Cronograma!B33</f>
        <v>0</v>
      </c>
      <c r="C32" s="473"/>
      <c r="D32" s="474"/>
      <c r="E32" s="454">
        <f>Cronograma!E33</f>
        <v>0</v>
      </c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45">
        <f>Cronograma!X33</f>
        <v>0</v>
      </c>
      <c r="AD32" s="446"/>
      <c r="AE32" s="448">
        <f>Cronograma!Y33</f>
        <v>0</v>
      </c>
      <c r="AF32" s="448"/>
      <c r="AG32" s="448"/>
      <c r="AH32" s="448"/>
      <c r="AI32" s="448"/>
      <c r="AJ32" s="448"/>
      <c r="AK32" s="447">
        <f>Cronograma!AM33</f>
        <v>0</v>
      </c>
      <c r="AL32" s="447"/>
      <c r="AM32" s="447"/>
      <c r="AN32" s="447"/>
      <c r="AO32" s="447"/>
      <c r="AP32" s="447"/>
      <c r="AQ32" s="447"/>
      <c r="AR32" s="447"/>
      <c r="AS32" s="476"/>
      <c r="AT32" s="476"/>
      <c r="AU32" s="476"/>
      <c r="AV32" s="476"/>
      <c r="AW32" s="476"/>
      <c r="AX32" s="476"/>
      <c r="AY32" s="476"/>
      <c r="AZ32" s="476"/>
      <c r="BA32" s="447">
        <f>AK32+Mês01!AK32</f>
        <v>0</v>
      </c>
      <c r="BB32" s="465"/>
      <c r="BC32" s="465"/>
      <c r="BD32" s="465"/>
      <c r="BE32" s="465"/>
      <c r="BF32" s="465"/>
      <c r="BG32" s="465"/>
      <c r="BH32" s="465"/>
      <c r="BI32" s="447">
        <f>AS32+Mês01!AS32</f>
        <v>0</v>
      </c>
      <c r="BJ32" s="465"/>
      <c r="BK32" s="465"/>
      <c r="BL32" s="465"/>
      <c r="BM32" s="465"/>
      <c r="BN32" s="465"/>
      <c r="BO32" s="465"/>
      <c r="BP32" s="471"/>
    </row>
    <row r="33" spans="2:68" s="158" customFormat="1" ht="14.25" customHeight="1">
      <c r="B33" s="472">
        <f>Cronograma!B34</f>
        <v>0</v>
      </c>
      <c r="C33" s="473"/>
      <c r="D33" s="474"/>
      <c r="E33" s="454">
        <f>Cronograma!E34</f>
        <v>0</v>
      </c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45">
        <f>Cronograma!X34</f>
        <v>0</v>
      </c>
      <c r="AD33" s="446"/>
      <c r="AE33" s="448">
        <f>Cronograma!Y34</f>
        <v>0</v>
      </c>
      <c r="AF33" s="448"/>
      <c r="AG33" s="448"/>
      <c r="AH33" s="448"/>
      <c r="AI33" s="448"/>
      <c r="AJ33" s="448"/>
      <c r="AK33" s="447">
        <f>Cronograma!AM34</f>
        <v>0</v>
      </c>
      <c r="AL33" s="447"/>
      <c r="AM33" s="447"/>
      <c r="AN33" s="447"/>
      <c r="AO33" s="447"/>
      <c r="AP33" s="447"/>
      <c r="AQ33" s="447"/>
      <c r="AR33" s="447"/>
      <c r="AS33" s="476"/>
      <c r="AT33" s="476"/>
      <c r="AU33" s="476"/>
      <c r="AV33" s="476"/>
      <c r="AW33" s="476"/>
      <c r="AX33" s="476"/>
      <c r="AY33" s="476"/>
      <c r="AZ33" s="476"/>
      <c r="BA33" s="447">
        <f>AK33+Mês01!AK33</f>
        <v>0</v>
      </c>
      <c r="BB33" s="465"/>
      <c r="BC33" s="465"/>
      <c r="BD33" s="465"/>
      <c r="BE33" s="465"/>
      <c r="BF33" s="465"/>
      <c r="BG33" s="465"/>
      <c r="BH33" s="465"/>
      <c r="BI33" s="447">
        <f>AS33+Mês01!AS33</f>
        <v>0</v>
      </c>
      <c r="BJ33" s="465"/>
      <c r="BK33" s="465"/>
      <c r="BL33" s="465"/>
      <c r="BM33" s="465"/>
      <c r="BN33" s="465"/>
      <c r="BO33" s="465"/>
      <c r="BP33" s="471"/>
    </row>
    <row r="34" spans="2:68" s="158" customFormat="1" ht="14.25" customHeight="1">
      <c r="B34" s="472">
        <f>Cronograma!B35</f>
        <v>0</v>
      </c>
      <c r="C34" s="473"/>
      <c r="D34" s="474"/>
      <c r="E34" s="454">
        <f>Cronograma!E35</f>
        <v>0</v>
      </c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45">
        <f>Cronograma!X35</f>
        <v>0</v>
      </c>
      <c r="AD34" s="446"/>
      <c r="AE34" s="448">
        <f>Cronograma!Y35</f>
        <v>0</v>
      </c>
      <c r="AF34" s="448"/>
      <c r="AG34" s="448"/>
      <c r="AH34" s="448"/>
      <c r="AI34" s="448"/>
      <c r="AJ34" s="448"/>
      <c r="AK34" s="447">
        <f>Cronograma!AM35</f>
        <v>0</v>
      </c>
      <c r="AL34" s="447"/>
      <c r="AM34" s="447"/>
      <c r="AN34" s="447"/>
      <c r="AO34" s="447"/>
      <c r="AP34" s="447"/>
      <c r="AQ34" s="447"/>
      <c r="AR34" s="447"/>
      <c r="AS34" s="476"/>
      <c r="AT34" s="476"/>
      <c r="AU34" s="476"/>
      <c r="AV34" s="476"/>
      <c r="AW34" s="476"/>
      <c r="AX34" s="476"/>
      <c r="AY34" s="476"/>
      <c r="AZ34" s="476"/>
      <c r="BA34" s="447">
        <f>AK34+Mês01!AK34</f>
        <v>0</v>
      </c>
      <c r="BB34" s="465"/>
      <c r="BC34" s="465"/>
      <c r="BD34" s="465"/>
      <c r="BE34" s="465"/>
      <c r="BF34" s="465"/>
      <c r="BG34" s="465"/>
      <c r="BH34" s="465"/>
      <c r="BI34" s="447">
        <f>AS34+Mês01!AS34</f>
        <v>0</v>
      </c>
      <c r="BJ34" s="465"/>
      <c r="BK34" s="465"/>
      <c r="BL34" s="465"/>
      <c r="BM34" s="465"/>
      <c r="BN34" s="465"/>
      <c r="BO34" s="465"/>
      <c r="BP34" s="471"/>
    </row>
    <row r="35" spans="2:68" s="158" customFormat="1" ht="14.25" customHeight="1">
      <c r="B35" s="472">
        <f>Cronograma!B36</f>
        <v>0</v>
      </c>
      <c r="C35" s="473"/>
      <c r="D35" s="474"/>
      <c r="E35" s="454">
        <f>Cronograma!E36</f>
        <v>0</v>
      </c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45">
        <f>Cronograma!X36</f>
        <v>0</v>
      </c>
      <c r="AD35" s="446"/>
      <c r="AE35" s="448">
        <f>Cronograma!Y36</f>
        <v>0</v>
      </c>
      <c r="AF35" s="448"/>
      <c r="AG35" s="448"/>
      <c r="AH35" s="448"/>
      <c r="AI35" s="448"/>
      <c r="AJ35" s="448"/>
      <c r="AK35" s="447">
        <f>Cronograma!AM36</f>
        <v>0</v>
      </c>
      <c r="AL35" s="447"/>
      <c r="AM35" s="447"/>
      <c r="AN35" s="447"/>
      <c r="AO35" s="447"/>
      <c r="AP35" s="447"/>
      <c r="AQ35" s="447"/>
      <c r="AR35" s="447"/>
      <c r="AS35" s="476"/>
      <c r="AT35" s="476"/>
      <c r="AU35" s="476"/>
      <c r="AV35" s="476"/>
      <c r="AW35" s="476"/>
      <c r="AX35" s="476"/>
      <c r="AY35" s="476"/>
      <c r="AZ35" s="476"/>
      <c r="BA35" s="447">
        <f>AK35+Mês01!AK35</f>
        <v>0</v>
      </c>
      <c r="BB35" s="465"/>
      <c r="BC35" s="465"/>
      <c r="BD35" s="465"/>
      <c r="BE35" s="465"/>
      <c r="BF35" s="465"/>
      <c r="BG35" s="465"/>
      <c r="BH35" s="465"/>
      <c r="BI35" s="447">
        <f>AS35+Mês01!AS35</f>
        <v>0</v>
      </c>
      <c r="BJ35" s="465"/>
      <c r="BK35" s="465"/>
      <c r="BL35" s="465"/>
      <c r="BM35" s="465"/>
      <c r="BN35" s="465"/>
      <c r="BO35" s="465"/>
      <c r="BP35" s="471"/>
    </row>
    <row r="36" spans="2:68" s="158" customFormat="1" ht="14.25" customHeight="1">
      <c r="B36" s="472">
        <f>Cronograma!B37</f>
        <v>0</v>
      </c>
      <c r="C36" s="473"/>
      <c r="D36" s="474"/>
      <c r="E36" s="454">
        <f>Cronograma!E37</f>
        <v>0</v>
      </c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45">
        <f>Cronograma!X37</f>
        <v>0</v>
      </c>
      <c r="AD36" s="446"/>
      <c r="AE36" s="448">
        <f>Cronograma!Y37</f>
        <v>0</v>
      </c>
      <c r="AF36" s="448"/>
      <c r="AG36" s="448"/>
      <c r="AH36" s="448"/>
      <c r="AI36" s="448"/>
      <c r="AJ36" s="448"/>
      <c r="AK36" s="447">
        <f>Cronograma!AM37</f>
        <v>0</v>
      </c>
      <c r="AL36" s="447"/>
      <c r="AM36" s="447"/>
      <c r="AN36" s="447"/>
      <c r="AO36" s="447"/>
      <c r="AP36" s="447"/>
      <c r="AQ36" s="447"/>
      <c r="AR36" s="447"/>
      <c r="AS36" s="476"/>
      <c r="AT36" s="476"/>
      <c r="AU36" s="476"/>
      <c r="AV36" s="476"/>
      <c r="AW36" s="476"/>
      <c r="AX36" s="476"/>
      <c r="AY36" s="476"/>
      <c r="AZ36" s="476"/>
      <c r="BA36" s="447">
        <f>AK36+Mês01!AK36</f>
        <v>0</v>
      </c>
      <c r="BB36" s="465"/>
      <c r="BC36" s="465"/>
      <c r="BD36" s="465"/>
      <c r="BE36" s="465"/>
      <c r="BF36" s="465"/>
      <c r="BG36" s="465"/>
      <c r="BH36" s="465"/>
      <c r="BI36" s="447">
        <f>AS36+Mês01!AS36</f>
        <v>0</v>
      </c>
      <c r="BJ36" s="465"/>
      <c r="BK36" s="465"/>
      <c r="BL36" s="465"/>
      <c r="BM36" s="465"/>
      <c r="BN36" s="465"/>
      <c r="BO36" s="465"/>
      <c r="BP36" s="471"/>
    </row>
    <row r="37" spans="2:68" s="158" customFormat="1" ht="14.25" customHeight="1">
      <c r="B37" s="472">
        <f>Cronograma!B38</f>
        <v>0</v>
      </c>
      <c r="C37" s="473"/>
      <c r="D37" s="474"/>
      <c r="E37" s="454">
        <f>Cronograma!E38</f>
        <v>0</v>
      </c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45">
        <f>Cronograma!X38</f>
        <v>0</v>
      </c>
      <c r="AD37" s="446"/>
      <c r="AE37" s="448">
        <f>Cronograma!Y38</f>
        <v>0</v>
      </c>
      <c r="AF37" s="448"/>
      <c r="AG37" s="448"/>
      <c r="AH37" s="448"/>
      <c r="AI37" s="448"/>
      <c r="AJ37" s="448"/>
      <c r="AK37" s="447">
        <f>Cronograma!AM38</f>
        <v>0</v>
      </c>
      <c r="AL37" s="447"/>
      <c r="AM37" s="447"/>
      <c r="AN37" s="447"/>
      <c r="AO37" s="447"/>
      <c r="AP37" s="447"/>
      <c r="AQ37" s="447"/>
      <c r="AR37" s="447"/>
      <c r="AS37" s="476"/>
      <c r="AT37" s="476"/>
      <c r="AU37" s="476"/>
      <c r="AV37" s="476"/>
      <c r="AW37" s="476"/>
      <c r="AX37" s="476"/>
      <c r="AY37" s="476"/>
      <c r="AZ37" s="476"/>
      <c r="BA37" s="447">
        <f>AK37+Mês01!AK37</f>
        <v>0</v>
      </c>
      <c r="BB37" s="465"/>
      <c r="BC37" s="465"/>
      <c r="BD37" s="465"/>
      <c r="BE37" s="465"/>
      <c r="BF37" s="465"/>
      <c r="BG37" s="465"/>
      <c r="BH37" s="465"/>
      <c r="BI37" s="447">
        <f>AS37+Mês01!AS37</f>
        <v>0</v>
      </c>
      <c r="BJ37" s="465"/>
      <c r="BK37" s="465"/>
      <c r="BL37" s="465"/>
      <c r="BM37" s="465"/>
      <c r="BN37" s="465"/>
      <c r="BO37" s="465"/>
      <c r="BP37" s="471"/>
    </row>
    <row r="38" spans="2:68" s="158" customFormat="1" ht="14.25" customHeight="1">
      <c r="B38" s="472">
        <f>Cronograma!B39</f>
        <v>0</v>
      </c>
      <c r="C38" s="473"/>
      <c r="D38" s="474"/>
      <c r="E38" s="454">
        <f>Cronograma!E39</f>
        <v>0</v>
      </c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45">
        <f>Cronograma!X39</f>
        <v>0</v>
      </c>
      <c r="AD38" s="446"/>
      <c r="AE38" s="448">
        <f>Cronograma!Y39</f>
        <v>0</v>
      </c>
      <c r="AF38" s="448"/>
      <c r="AG38" s="448"/>
      <c r="AH38" s="448"/>
      <c r="AI38" s="448"/>
      <c r="AJ38" s="448"/>
      <c r="AK38" s="447">
        <f>Cronograma!AM39</f>
        <v>0</v>
      </c>
      <c r="AL38" s="447"/>
      <c r="AM38" s="447"/>
      <c r="AN38" s="447"/>
      <c r="AO38" s="447"/>
      <c r="AP38" s="447"/>
      <c r="AQ38" s="447"/>
      <c r="AR38" s="447"/>
      <c r="AS38" s="476"/>
      <c r="AT38" s="476"/>
      <c r="AU38" s="476"/>
      <c r="AV38" s="476"/>
      <c r="AW38" s="476"/>
      <c r="AX38" s="476"/>
      <c r="AY38" s="476"/>
      <c r="AZ38" s="476"/>
      <c r="BA38" s="447">
        <f>AK38+Mês01!AK38</f>
        <v>0</v>
      </c>
      <c r="BB38" s="465"/>
      <c r="BC38" s="465"/>
      <c r="BD38" s="465"/>
      <c r="BE38" s="465"/>
      <c r="BF38" s="465"/>
      <c r="BG38" s="465"/>
      <c r="BH38" s="465"/>
      <c r="BI38" s="447">
        <f>AS38+Mês01!AS38</f>
        <v>0</v>
      </c>
      <c r="BJ38" s="465"/>
      <c r="BK38" s="465"/>
      <c r="BL38" s="465"/>
      <c r="BM38" s="465"/>
      <c r="BN38" s="465"/>
      <c r="BO38" s="465"/>
      <c r="BP38" s="471"/>
    </row>
    <row r="39" spans="2:68" s="158" customFormat="1" ht="14.25" customHeight="1">
      <c r="B39" s="472">
        <f>Cronograma!B40</f>
        <v>0</v>
      </c>
      <c r="C39" s="473"/>
      <c r="D39" s="474"/>
      <c r="E39" s="454">
        <f>Cronograma!E40</f>
        <v>0</v>
      </c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45">
        <f>Cronograma!X40</f>
        <v>0</v>
      </c>
      <c r="AD39" s="446"/>
      <c r="AE39" s="448">
        <f>Cronograma!Y40</f>
        <v>0</v>
      </c>
      <c r="AF39" s="448"/>
      <c r="AG39" s="448"/>
      <c r="AH39" s="448"/>
      <c r="AI39" s="448"/>
      <c r="AJ39" s="448"/>
      <c r="AK39" s="447">
        <f>Cronograma!AM40</f>
        <v>0</v>
      </c>
      <c r="AL39" s="447"/>
      <c r="AM39" s="447"/>
      <c r="AN39" s="447"/>
      <c r="AO39" s="447"/>
      <c r="AP39" s="447"/>
      <c r="AQ39" s="447"/>
      <c r="AR39" s="447"/>
      <c r="AS39" s="476"/>
      <c r="AT39" s="476"/>
      <c r="AU39" s="476"/>
      <c r="AV39" s="476"/>
      <c r="AW39" s="476"/>
      <c r="AX39" s="476"/>
      <c r="AY39" s="476"/>
      <c r="AZ39" s="476"/>
      <c r="BA39" s="447">
        <f>AK39+Mês01!AK39</f>
        <v>0</v>
      </c>
      <c r="BB39" s="465"/>
      <c r="BC39" s="465"/>
      <c r="BD39" s="465"/>
      <c r="BE39" s="465"/>
      <c r="BF39" s="465"/>
      <c r="BG39" s="465"/>
      <c r="BH39" s="465"/>
      <c r="BI39" s="447">
        <f>AS39+Mês01!AS39</f>
        <v>0</v>
      </c>
      <c r="BJ39" s="465"/>
      <c r="BK39" s="465"/>
      <c r="BL39" s="465"/>
      <c r="BM39" s="465"/>
      <c r="BN39" s="465"/>
      <c r="BO39" s="465"/>
      <c r="BP39" s="471"/>
    </row>
    <row r="40" spans="2:68" s="158" customFormat="1" ht="14.25" customHeight="1">
      <c r="B40" s="472">
        <f>Cronograma!B41</f>
        <v>0</v>
      </c>
      <c r="C40" s="473"/>
      <c r="D40" s="474"/>
      <c r="E40" s="454">
        <f>Cronograma!E41</f>
        <v>0</v>
      </c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45">
        <f>Cronograma!X41</f>
        <v>0</v>
      </c>
      <c r="AD40" s="446"/>
      <c r="AE40" s="448">
        <f>Cronograma!Y41</f>
        <v>0</v>
      </c>
      <c r="AF40" s="448"/>
      <c r="AG40" s="448"/>
      <c r="AH40" s="448"/>
      <c r="AI40" s="448"/>
      <c r="AJ40" s="448"/>
      <c r="AK40" s="447">
        <f>Cronograma!AM41</f>
        <v>0</v>
      </c>
      <c r="AL40" s="447"/>
      <c r="AM40" s="447"/>
      <c r="AN40" s="447"/>
      <c r="AO40" s="447"/>
      <c r="AP40" s="447"/>
      <c r="AQ40" s="447"/>
      <c r="AR40" s="447"/>
      <c r="AS40" s="476"/>
      <c r="AT40" s="476"/>
      <c r="AU40" s="476"/>
      <c r="AV40" s="476"/>
      <c r="AW40" s="476"/>
      <c r="AX40" s="476"/>
      <c r="AY40" s="476"/>
      <c r="AZ40" s="476"/>
      <c r="BA40" s="447">
        <f>AK40+Mês01!AK40</f>
        <v>0</v>
      </c>
      <c r="BB40" s="465"/>
      <c r="BC40" s="465"/>
      <c r="BD40" s="465"/>
      <c r="BE40" s="465"/>
      <c r="BF40" s="465"/>
      <c r="BG40" s="465"/>
      <c r="BH40" s="465"/>
      <c r="BI40" s="447">
        <f>AS40+Mês01!AS40</f>
        <v>0</v>
      </c>
      <c r="BJ40" s="465"/>
      <c r="BK40" s="465"/>
      <c r="BL40" s="465"/>
      <c r="BM40" s="465"/>
      <c r="BN40" s="465"/>
      <c r="BO40" s="465"/>
      <c r="BP40" s="471"/>
    </row>
    <row r="41" spans="2:68" s="158" customFormat="1" ht="14.25" customHeight="1">
      <c r="B41" s="472">
        <f>Cronograma!B42</f>
        <v>0</v>
      </c>
      <c r="C41" s="473"/>
      <c r="D41" s="474"/>
      <c r="E41" s="454">
        <f>Cronograma!E42</f>
        <v>0</v>
      </c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45">
        <f>Cronograma!X42</f>
        <v>0</v>
      </c>
      <c r="AD41" s="446"/>
      <c r="AE41" s="448">
        <f>Cronograma!Y42</f>
        <v>0</v>
      </c>
      <c r="AF41" s="448"/>
      <c r="AG41" s="448"/>
      <c r="AH41" s="448"/>
      <c r="AI41" s="448"/>
      <c r="AJ41" s="448"/>
      <c r="AK41" s="447">
        <f>Cronograma!AM42</f>
        <v>0</v>
      </c>
      <c r="AL41" s="447"/>
      <c r="AM41" s="447"/>
      <c r="AN41" s="447"/>
      <c r="AO41" s="447"/>
      <c r="AP41" s="447"/>
      <c r="AQ41" s="447"/>
      <c r="AR41" s="447"/>
      <c r="AS41" s="476"/>
      <c r="AT41" s="476"/>
      <c r="AU41" s="476"/>
      <c r="AV41" s="476"/>
      <c r="AW41" s="476"/>
      <c r="AX41" s="476"/>
      <c r="AY41" s="476"/>
      <c r="AZ41" s="476"/>
      <c r="BA41" s="447">
        <f>AK41+Mês01!AK41</f>
        <v>0</v>
      </c>
      <c r="BB41" s="465"/>
      <c r="BC41" s="465"/>
      <c r="BD41" s="465"/>
      <c r="BE41" s="465"/>
      <c r="BF41" s="465"/>
      <c r="BG41" s="465"/>
      <c r="BH41" s="465"/>
      <c r="BI41" s="447">
        <f>AS41+Mês01!AS41</f>
        <v>0</v>
      </c>
      <c r="BJ41" s="465"/>
      <c r="BK41" s="465"/>
      <c r="BL41" s="465"/>
      <c r="BM41" s="465"/>
      <c r="BN41" s="465"/>
      <c r="BO41" s="465"/>
      <c r="BP41" s="471"/>
    </row>
    <row r="42" spans="2:68" s="158" customFormat="1" ht="14.25" customHeight="1" thickBot="1">
      <c r="B42" s="472">
        <f>Cronograma!B43</f>
        <v>0</v>
      </c>
      <c r="C42" s="473"/>
      <c r="D42" s="474"/>
      <c r="E42" s="454">
        <f>Cronograma!E43</f>
        <v>0</v>
      </c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45">
        <f>Cronograma!X43</f>
        <v>0</v>
      </c>
      <c r="AD42" s="446"/>
      <c r="AE42" s="448">
        <f>Cronograma!Y43</f>
        <v>0</v>
      </c>
      <c r="AF42" s="448"/>
      <c r="AG42" s="448"/>
      <c r="AH42" s="448"/>
      <c r="AI42" s="448"/>
      <c r="AJ42" s="448"/>
      <c r="AK42" s="447">
        <f>Cronograma!AM43</f>
        <v>0</v>
      </c>
      <c r="AL42" s="447"/>
      <c r="AM42" s="447"/>
      <c r="AN42" s="447"/>
      <c r="AO42" s="447"/>
      <c r="AP42" s="447"/>
      <c r="AQ42" s="447"/>
      <c r="AR42" s="447"/>
      <c r="AS42" s="589"/>
      <c r="AT42" s="590"/>
      <c r="AU42" s="590"/>
      <c r="AV42" s="590"/>
      <c r="AW42" s="590"/>
      <c r="AX42" s="590"/>
      <c r="AY42" s="590"/>
      <c r="AZ42" s="591"/>
      <c r="BA42" s="447">
        <f>AK42+Mês01!AK42</f>
        <v>0</v>
      </c>
      <c r="BB42" s="465"/>
      <c r="BC42" s="465"/>
      <c r="BD42" s="465"/>
      <c r="BE42" s="465"/>
      <c r="BF42" s="465"/>
      <c r="BG42" s="465"/>
      <c r="BH42" s="465"/>
      <c r="BI42" s="447">
        <f>AS42+Mês01!AS42</f>
        <v>0</v>
      </c>
      <c r="BJ42" s="465"/>
      <c r="BK42" s="465"/>
      <c r="BL42" s="465"/>
      <c r="BM42" s="465"/>
      <c r="BN42" s="465"/>
      <c r="BO42" s="465"/>
      <c r="BP42" s="471"/>
    </row>
    <row r="43" spans="2:68" s="158" customFormat="1" ht="14.25" customHeight="1" hidden="1">
      <c r="B43" s="472">
        <f>Cronograma!B44</f>
        <v>0</v>
      </c>
      <c r="C43" s="473"/>
      <c r="D43" s="474"/>
      <c r="E43" s="454">
        <f>Cronograma!E44</f>
        <v>0</v>
      </c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45">
        <f>Cronograma!X44</f>
        <v>0</v>
      </c>
      <c r="AD43" s="446"/>
      <c r="AE43" s="448">
        <f>Cronograma!Y44</f>
        <v>0</v>
      </c>
      <c r="AF43" s="448"/>
      <c r="AG43" s="448"/>
      <c r="AH43" s="448"/>
      <c r="AI43" s="448"/>
      <c r="AJ43" s="448"/>
      <c r="AK43" s="447">
        <f>Cronograma!AM44</f>
        <v>0</v>
      </c>
      <c r="AL43" s="447"/>
      <c r="AM43" s="447"/>
      <c r="AN43" s="447"/>
      <c r="AO43" s="447"/>
      <c r="AP43" s="447"/>
      <c r="AQ43" s="447"/>
      <c r="AR43" s="447"/>
      <c r="AS43" s="583"/>
      <c r="AT43" s="584"/>
      <c r="AU43" s="584"/>
      <c r="AV43" s="584"/>
      <c r="AW43" s="584"/>
      <c r="AX43" s="584"/>
      <c r="AY43" s="584"/>
      <c r="AZ43" s="585"/>
      <c r="BA43" s="447">
        <f>AK43+Mês01!AK43</f>
        <v>0</v>
      </c>
      <c r="BB43" s="465"/>
      <c r="BC43" s="465"/>
      <c r="BD43" s="465"/>
      <c r="BE43" s="465"/>
      <c r="BF43" s="465"/>
      <c r="BG43" s="465"/>
      <c r="BH43" s="465"/>
      <c r="BI43" s="447">
        <f>AS43+Mês01!AS43</f>
        <v>0</v>
      </c>
      <c r="BJ43" s="465"/>
      <c r="BK43" s="465"/>
      <c r="BL43" s="465"/>
      <c r="BM43" s="465"/>
      <c r="BN43" s="465"/>
      <c r="BO43" s="465"/>
      <c r="BP43" s="471"/>
    </row>
    <row r="44" spans="2:68" s="158" customFormat="1" ht="14.25" customHeight="1" hidden="1">
      <c r="B44" s="472">
        <f>Cronograma!B45</f>
        <v>0</v>
      </c>
      <c r="C44" s="473"/>
      <c r="D44" s="474"/>
      <c r="E44" s="454">
        <f>Cronograma!E45</f>
        <v>0</v>
      </c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45">
        <f>Cronograma!X45</f>
        <v>0</v>
      </c>
      <c r="AD44" s="446"/>
      <c r="AE44" s="448">
        <f>Cronograma!Y45</f>
        <v>0</v>
      </c>
      <c r="AF44" s="448"/>
      <c r="AG44" s="448"/>
      <c r="AH44" s="448"/>
      <c r="AI44" s="448"/>
      <c r="AJ44" s="448"/>
      <c r="AK44" s="447">
        <f>Cronograma!AM45</f>
        <v>0</v>
      </c>
      <c r="AL44" s="447"/>
      <c r="AM44" s="447"/>
      <c r="AN44" s="447"/>
      <c r="AO44" s="447"/>
      <c r="AP44" s="447"/>
      <c r="AQ44" s="447"/>
      <c r="AR44" s="447"/>
      <c r="AS44" s="583"/>
      <c r="AT44" s="584"/>
      <c r="AU44" s="584"/>
      <c r="AV44" s="584"/>
      <c r="AW44" s="584"/>
      <c r="AX44" s="584"/>
      <c r="AY44" s="584"/>
      <c r="AZ44" s="585"/>
      <c r="BA44" s="447">
        <f>AK44+Mês01!AK44</f>
        <v>0</v>
      </c>
      <c r="BB44" s="465"/>
      <c r="BC44" s="465"/>
      <c r="BD44" s="465"/>
      <c r="BE44" s="465"/>
      <c r="BF44" s="465"/>
      <c r="BG44" s="465"/>
      <c r="BH44" s="465"/>
      <c r="BI44" s="447">
        <f>AS44+Mês01!AS44</f>
        <v>0</v>
      </c>
      <c r="BJ44" s="465"/>
      <c r="BK44" s="465"/>
      <c r="BL44" s="465"/>
      <c r="BM44" s="465"/>
      <c r="BN44" s="465"/>
      <c r="BO44" s="465"/>
      <c r="BP44" s="471"/>
    </row>
    <row r="45" spans="2:68" s="158" customFormat="1" ht="14.25" customHeight="1" hidden="1">
      <c r="B45" s="472">
        <f>Cronograma!B46</f>
        <v>0</v>
      </c>
      <c r="C45" s="473"/>
      <c r="D45" s="474"/>
      <c r="E45" s="454">
        <f>Cronograma!E46</f>
        <v>0</v>
      </c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45">
        <f>Cronograma!X46</f>
        <v>0</v>
      </c>
      <c r="AD45" s="446"/>
      <c r="AE45" s="448">
        <f>Cronograma!Y46</f>
        <v>0</v>
      </c>
      <c r="AF45" s="448"/>
      <c r="AG45" s="448"/>
      <c r="AH45" s="448"/>
      <c r="AI45" s="448"/>
      <c r="AJ45" s="448"/>
      <c r="AK45" s="447">
        <f>Cronograma!AM46</f>
        <v>0</v>
      </c>
      <c r="AL45" s="447"/>
      <c r="AM45" s="447"/>
      <c r="AN45" s="447"/>
      <c r="AO45" s="447"/>
      <c r="AP45" s="447"/>
      <c r="AQ45" s="447"/>
      <c r="AR45" s="447"/>
      <c r="AS45" s="583"/>
      <c r="AT45" s="584"/>
      <c r="AU45" s="584"/>
      <c r="AV45" s="584"/>
      <c r="AW45" s="584"/>
      <c r="AX45" s="584"/>
      <c r="AY45" s="584"/>
      <c r="AZ45" s="585"/>
      <c r="BA45" s="447">
        <f>AK45+Mês01!AK45</f>
        <v>0</v>
      </c>
      <c r="BB45" s="465"/>
      <c r="BC45" s="465"/>
      <c r="BD45" s="465"/>
      <c r="BE45" s="465"/>
      <c r="BF45" s="465"/>
      <c r="BG45" s="465"/>
      <c r="BH45" s="465"/>
      <c r="BI45" s="447">
        <f>AS45+Mês01!AS45</f>
        <v>0</v>
      </c>
      <c r="BJ45" s="465"/>
      <c r="BK45" s="465"/>
      <c r="BL45" s="465"/>
      <c r="BM45" s="465"/>
      <c r="BN45" s="465"/>
      <c r="BO45" s="465"/>
      <c r="BP45" s="471"/>
    </row>
    <row r="46" spans="2:68" s="158" customFormat="1" ht="14.25" customHeight="1" hidden="1">
      <c r="B46" s="472">
        <f>Cronograma!B47</f>
        <v>0</v>
      </c>
      <c r="C46" s="473"/>
      <c r="D46" s="474"/>
      <c r="E46" s="454">
        <f>Cronograma!E47</f>
        <v>0</v>
      </c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45">
        <f>Cronograma!X47</f>
        <v>0</v>
      </c>
      <c r="AD46" s="446"/>
      <c r="AE46" s="448">
        <f>Cronograma!Y47</f>
        <v>0</v>
      </c>
      <c r="AF46" s="448"/>
      <c r="AG46" s="448"/>
      <c r="AH46" s="448"/>
      <c r="AI46" s="448"/>
      <c r="AJ46" s="448"/>
      <c r="AK46" s="447">
        <f>Cronograma!AM47</f>
        <v>0</v>
      </c>
      <c r="AL46" s="447"/>
      <c r="AM46" s="447"/>
      <c r="AN46" s="447"/>
      <c r="AO46" s="447"/>
      <c r="AP46" s="447"/>
      <c r="AQ46" s="447"/>
      <c r="AR46" s="447"/>
      <c r="AS46" s="583"/>
      <c r="AT46" s="584"/>
      <c r="AU46" s="584"/>
      <c r="AV46" s="584"/>
      <c r="AW46" s="584"/>
      <c r="AX46" s="584"/>
      <c r="AY46" s="584"/>
      <c r="AZ46" s="585"/>
      <c r="BA46" s="447">
        <f>AK46+Mês01!AK46</f>
        <v>0</v>
      </c>
      <c r="BB46" s="465"/>
      <c r="BC46" s="465"/>
      <c r="BD46" s="465"/>
      <c r="BE46" s="465"/>
      <c r="BF46" s="465"/>
      <c r="BG46" s="465"/>
      <c r="BH46" s="465"/>
      <c r="BI46" s="447">
        <f>AS46+Mês01!AS46</f>
        <v>0</v>
      </c>
      <c r="BJ46" s="465"/>
      <c r="BK46" s="465"/>
      <c r="BL46" s="465"/>
      <c r="BM46" s="465"/>
      <c r="BN46" s="465"/>
      <c r="BO46" s="465"/>
      <c r="BP46" s="471"/>
    </row>
    <row r="47" spans="2:68" s="158" customFormat="1" ht="14.25" customHeight="1" hidden="1">
      <c r="B47" s="472">
        <f>Cronograma!B48</f>
        <v>0</v>
      </c>
      <c r="C47" s="473"/>
      <c r="D47" s="474"/>
      <c r="E47" s="454">
        <f>Cronograma!E48</f>
        <v>0</v>
      </c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45">
        <f>Cronograma!X48</f>
        <v>0</v>
      </c>
      <c r="AD47" s="446"/>
      <c r="AE47" s="448">
        <f>Cronograma!Y48</f>
        <v>0</v>
      </c>
      <c r="AF47" s="448"/>
      <c r="AG47" s="448"/>
      <c r="AH47" s="448"/>
      <c r="AI47" s="448"/>
      <c r="AJ47" s="448"/>
      <c r="AK47" s="447">
        <f>Cronograma!AM48</f>
        <v>0</v>
      </c>
      <c r="AL47" s="447"/>
      <c r="AM47" s="447"/>
      <c r="AN47" s="447"/>
      <c r="AO47" s="447"/>
      <c r="AP47" s="447"/>
      <c r="AQ47" s="447"/>
      <c r="AR47" s="447"/>
      <c r="AS47" s="583"/>
      <c r="AT47" s="584"/>
      <c r="AU47" s="584"/>
      <c r="AV47" s="584"/>
      <c r="AW47" s="584"/>
      <c r="AX47" s="584"/>
      <c r="AY47" s="584"/>
      <c r="AZ47" s="585"/>
      <c r="BA47" s="447">
        <f>AK47+Mês01!AK47</f>
        <v>0</v>
      </c>
      <c r="BB47" s="465"/>
      <c r="BC47" s="465"/>
      <c r="BD47" s="465"/>
      <c r="BE47" s="465"/>
      <c r="BF47" s="465"/>
      <c r="BG47" s="465"/>
      <c r="BH47" s="465"/>
      <c r="BI47" s="447">
        <f>AS47+Mês01!AS47</f>
        <v>0</v>
      </c>
      <c r="BJ47" s="465"/>
      <c r="BK47" s="465"/>
      <c r="BL47" s="465"/>
      <c r="BM47" s="465"/>
      <c r="BN47" s="465"/>
      <c r="BO47" s="465"/>
      <c r="BP47" s="471"/>
    </row>
    <row r="48" spans="2:68" s="158" customFormat="1" ht="14.25" customHeight="1" hidden="1">
      <c r="B48" s="472">
        <f>Cronograma!B49</f>
        <v>0</v>
      </c>
      <c r="C48" s="473"/>
      <c r="D48" s="474"/>
      <c r="E48" s="454">
        <f>Cronograma!E49</f>
        <v>0</v>
      </c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45">
        <f>Cronograma!X49</f>
        <v>0</v>
      </c>
      <c r="AD48" s="446"/>
      <c r="AE48" s="448">
        <f>Cronograma!Y49</f>
        <v>0</v>
      </c>
      <c r="AF48" s="448"/>
      <c r="AG48" s="448"/>
      <c r="AH48" s="448"/>
      <c r="AI48" s="448"/>
      <c r="AJ48" s="448"/>
      <c r="AK48" s="447">
        <f>Cronograma!AM49</f>
        <v>0</v>
      </c>
      <c r="AL48" s="447"/>
      <c r="AM48" s="447"/>
      <c r="AN48" s="447"/>
      <c r="AO48" s="447"/>
      <c r="AP48" s="447"/>
      <c r="AQ48" s="447"/>
      <c r="AR48" s="447"/>
      <c r="AS48" s="583"/>
      <c r="AT48" s="584"/>
      <c r="AU48" s="584"/>
      <c r="AV48" s="584"/>
      <c r="AW48" s="584"/>
      <c r="AX48" s="584"/>
      <c r="AY48" s="584"/>
      <c r="AZ48" s="585"/>
      <c r="BA48" s="447">
        <f>AK48+Mês01!AK48</f>
        <v>0</v>
      </c>
      <c r="BB48" s="465"/>
      <c r="BC48" s="465"/>
      <c r="BD48" s="465"/>
      <c r="BE48" s="465"/>
      <c r="BF48" s="465"/>
      <c r="BG48" s="465"/>
      <c r="BH48" s="465"/>
      <c r="BI48" s="447">
        <f>AS48+Mês01!AS48</f>
        <v>0</v>
      </c>
      <c r="BJ48" s="465"/>
      <c r="BK48" s="465"/>
      <c r="BL48" s="465"/>
      <c r="BM48" s="465"/>
      <c r="BN48" s="465"/>
      <c r="BO48" s="465"/>
      <c r="BP48" s="471"/>
    </row>
    <row r="49" spans="2:68" s="158" customFormat="1" ht="14.25" customHeight="1" hidden="1">
      <c r="B49" s="472">
        <f>Cronograma!B50</f>
        <v>0</v>
      </c>
      <c r="C49" s="473"/>
      <c r="D49" s="474"/>
      <c r="E49" s="454">
        <f>Cronograma!E50</f>
        <v>0</v>
      </c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45">
        <f>Cronograma!X50</f>
        <v>0</v>
      </c>
      <c r="AD49" s="446"/>
      <c r="AE49" s="448">
        <f>Cronograma!Y50</f>
        <v>0</v>
      </c>
      <c r="AF49" s="448"/>
      <c r="AG49" s="448"/>
      <c r="AH49" s="448"/>
      <c r="AI49" s="448"/>
      <c r="AJ49" s="448"/>
      <c r="AK49" s="447">
        <f>Cronograma!AM50</f>
        <v>0</v>
      </c>
      <c r="AL49" s="447"/>
      <c r="AM49" s="447"/>
      <c r="AN49" s="447"/>
      <c r="AO49" s="447"/>
      <c r="AP49" s="447"/>
      <c r="AQ49" s="447"/>
      <c r="AR49" s="447"/>
      <c r="AS49" s="583"/>
      <c r="AT49" s="584"/>
      <c r="AU49" s="584"/>
      <c r="AV49" s="584"/>
      <c r="AW49" s="584"/>
      <c r="AX49" s="584"/>
      <c r="AY49" s="584"/>
      <c r="AZ49" s="585"/>
      <c r="BA49" s="447">
        <f>AK49+Mês01!AK49</f>
        <v>0</v>
      </c>
      <c r="BB49" s="465"/>
      <c r="BC49" s="465"/>
      <c r="BD49" s="465"/>
      <c r="BE49" s="465"/>
      <c r="BF49" s="465"/>
      <c r="BG49" s="465"/>
      <c r="BH49" s="465"/>
      <c r="BI49" s="447">
        <f>AS49+Mês01!AS49</f>
        <v>0</v>
      </c>
      <c r="BJ49" s="465"/>
      <c r="BK49" s="465"/>
      <c r="BL49" s="465"/>
      <c r="BM49" s="465"/>
      <c r="BN49" s="465"/>
      <c r="BO49" s="465"/>
      <c r="BP49" s="471"/>
    </row>
    <row r="50" spans="2:68" s="158" customFormat="1" ht="14.25" customHeight="1" hidden="1">
      <c r="B50" s="472">
        <f>Cronograma!B51</f>
        <v>0</v>
      </c>
      <c r="C50" s="473"/>
      <c r="D50" s="474"/>
      <c r="E50" s="454">
        <f>Cronograma!E51</f>
        <v>0</v>
      </c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45">
        <f>Cronograma!X51</f>
        <v>0</v>
      </c>
      <c r="AD50" s="446"/>
      <c r="AE50" s="448">
        <f>Cronograma!Y51</f>
        <v>0</v>
      </c>
      <c r="AF50" s="448"/>
      <c r="AG50" s="448"/>
      <c r="AH50" s="448"/>
      <c r="AI50" s="448"/>
      <c r="AJ50" s="448"/>
      <c r="AK50" s="447">
        <f>Cronograma!AM51</f>
        <v>0</v>
      </c>
      <c r="AL50" s="447"/>
      <c r="AM50" s="447"/>
      <c r="AN50" s="447"/>
      <c r="AO50" s="447"/>
      <c r="AP50" s="447"/>
      <c r="AQ50" s="447"/>
      <c r="AR50" s="447"/>
      <c r="AS50" s="583"/>
      <c r="AT50" s="584"/>
      <c r="AU50" s="584"/>
      <c r="AV50" s="584"/>
      <c r="AW50" s="584"/>
      <c r="AX50" s="584"/>
      <c r="AY50" s="584"/>
      <c r="AZ50" s="585"/>
      <c r="BA50" s="447">
        <f>AK50+Mês01!AK50</f>
        <v>0</v>
      </c>
      <c r="BB50" s="465"/>
      <c r="BC50" s="465"/>
      <c r="BD50" s="465"/>
      <c r="BE50" s="465"/>
      <c r="BF50" s="465"/>
      <c r="BG50" s="465"/>
      <c r="BH50" s="465"/>
      <c r="BI50" s="447">
        <f>AS50+Mês01!AS50</f>
        <v>0</v>
      </c>
      <c r="BJ50" s="465"/>
      <c r="BK50" s="465"/>
      <c r="BL50" s="465"/>
      <c r="BM50" s="465"/>
      <c r="BN50" s="465"/>
      <c r="BO50" s="465"/>
      <c r="BP50" s="471"/>
    </row>
    <row r="51" spans="2:68" s="158" customFormat="1" ht="14.25" customHeight="1" hidden="1">
      <c r="B51" s="472">
        <f>Cronograma!B52</f>
        <v>0</v>
      </c>
      <c r="C51" s="473"/>
      <c r="D51" s="474"/>
      <c r="E51" s="454">
        <f>Cronograma!E52</f>
        <v>0</v>
      </c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45">
        <f>Cronograma!X52</f>
        <v>0</v>
      </c>
      <c r="AD51" s="446"/>
      <c r="AE51" s="448">
        <f>Cronograma!Y52</f>
        <v>0</v>
      </c>
      <c r="AF51" s="448"/>
      <c r="AG51" s="448"/>
      <c r="AH51" s="448"/>
      <c r="AI51" s="448"/>
      <c r="AJ51" s="448"/>
      <c r="AK51" s="447">
        <f>Cronograma!AM52</f>
        <v>0</v>
      </c>
      <c r="AL51" s="447"/>
      <c r="AM51" s="447"/>
      <c r="AN51" s="447"/>
      <c r="AO51" s="447"/>
      <c r="AP51" s="447"/>
      <c r="AQ51" s="447"/>
      <c r="AR51" s="447"/>
      <c r="AS51" s="583"/>
      <c r="AT51" s="584"/>
      <c r="AU51" s="584"/>
      <c r="AV51" s="584"/>
      <c r="AW51" s="584"/>
      <c r="AX51" s="584"/>
      <c r="AY51" s="584"/>
      <c r="AZ51" s="585"/>
      <c r="BA51" s="447">
        <f>AK51+Mês01!AK51</f>
        <v>0</v>
      </c>
      <c r="BB51" s="465"/>
      <c r="BC51" s="465"/>
      <c r="BD51" s="465"/>
      <c r="BE51" s="465"/>
      <c r="BF51" s="465"/>
      <c r="BG51" s="465"/>
      <c r="BH51" s="465"/>
      <c r="BI51" s="447">
        <f>AS51+Mês01!AS51</f>
        <v>0</v>
      </c>
      <c r="BJ51" s="465"/>
      <c r="BK51" s="465"/>
      <c r="BL51" s="465"/>
      <c r="BM51" s="465"/>
      <c r="BN51" s="465"/>
      <c r="BO51" s="465"/>
      <c r="BP51" s="471"/>
    </row>
    <row r="52" spans="2:68" s="158" customFormat="1" ht="14.25" customHeight="1" hidden="1">
      <c r="B52" s="472">
        <f>Cronograma!B53</f>
        <v>0</v>
      </c>
      <c r="C52" s="473"/>
      <c r="D52" s="474"/>
      <c r="E52" s="454">
        <f>Cronograma!E53</f>
        <v>0</v>
      </c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45">
        <f>Cronograma!X53</f>
        <v>0</v>
      </c>
      <c r="AD52" s="446"/>
      <c r="AE52" s="448">
        <f>Cronograma!Y53</f>
        <v>0</v>
      </c>
      <c r="AF52" s="448"/>
      <c r="AG52" s="448"/>
      <c r="AH52" s="448"/>
      <c r="AI52" s="448"/>
      <c r="AJ52" s="448"/>
      <c r="AK52" s="447">
        <f>Cronograma!AM53</f>
        <v>0</v>
      </c>
      <c r="AL52" s="447"/>
      <c r="AM52" s="447"/>
      <c r="AN52" s="447"/>
      <c r="AO52" s="447"/>
      <c r="AP52" s="447"/>
      <c r="AQ52" s="447"/>
      <c r="AR52" s="447"/>
      <c r="AS52" s="583"/>
      <c r="AT52" s="584"/>
      <c r="AU52" s="584"/>
      <c r="AV52" s="584"/>
      <c r="AW52" s="584"/>
      <c r="AX52" s="584"/>
      <c r="AY52" s="584"/>
      <c r="AZ52" s="585"/>
      <c r="BA52" s="447">
        <f>AK52+Mês01!AK52</f>
        <v>0</v>
      </c>
      <c r="BB52" s="465"/>
      <c r="BC52" s="465"/>
      <c r="BD52" s="465"/>
      <c r="BE52" s="465"/>
      <c r="BF52" s="465"/>
      <c r="BG52" s="465"/>
      <c r="BH52" s="465"/>
      <c r="BI52" s="447">
        <f>AS52+Mês01!AS52</f>
        <v>0</v>
      </c>
      <c r="BJ52" s="465"/>
      <c r="BK52" s="465"/>
      <c r="BL52" s="465"/>
      <c r="BM52" s="465"/>
      <c r="BN52" s="465"/>
      <c r="BO52" s="465"/>
      <c r="BP52" s="471"/>
    </row>
    <row r="53" spans="2:68" s="158" customFormat="1" ht="14.25" customHeight="1" hidden="1">
      <c r="B53" s="472">
        <f>Cronograma!B54</f>
        <v>0</v>
      </c>
      <c r="C53" s="473"/>
      <c r="D53" s="474"/>
      <c r="E53" s="454">
        <f>Cronograma!E54</f>
        <v>0</v>
      </c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45">
        <f>Cronograma!X54</f>
        <v>0</v>
      </c>
      <c r="AD53" s="446"/>
      <c r="AE53" s="448">
        <f>Cronograma!Y54</f>
        <v>0</v>
      </c>
      <c r="AF53" s="448"/>
      <c r="AG53" s="448"/>
      <c r="AH53" s="448"/>
      <c r="AI53" s="448"/>
      <c r="AJ53" s="448"/>
      <c r="AK53" s="447">
        <f>Cronograma!AM54</f>
        <v>0</v>
      </c>
      <c r="AL53" s="447"/>
      <c r="AM53" s="447"/>
      <c r="AN53" s="447"/>
      <c r="AO53" s="447"/>
      <c r="AP53" s="447"/>
      <c r="AQ53" s="447"/>
      <c r="AR53" s="447"/>
      <c r="AS53" s="583"/>
      <c r="AT53" s="584"/>
      <c r="AU53" s="584"/>
      <c r="AV53" s="584"/>
      <c r="AW53" s="584"/>
      <c r="AX53" s="584"/>
      <c r="AY53" s="584"/>
      <c r="AZ53" s="585"/>
      <c r="BA53" s="447">
        <f>AK53+Mês01!AK53</f>
        <v>0</v>
      </c>
      <c r="BB53" s="465"/>
      <c r="BC53" s="465"/>
      <c r="BD53" s="465"/>
      <c r="BE53" s="465"/>
      <c r="BF53" s="465"/>
      <c r="BG53" s="465"/>
      <c r="BH53" s="465"/>
      <c r="BI53" s="447">
        <f>AS53+Mês01!AS53</f>
        <v>0</v>
      </c>
      <c r="BJ53" s="465"/>
      <c r="BK53" s="465"/>
      <c r="BL53" s="465"/>
      <c r="BM53" s="465"/>
      <c r="BN53" s="465"/>
      <c r="BO53" s="465"/>
      <c r="BP53" s="471"/>
    </row>
    <row r="54" spans="2:68" s="158" customFormat="1" ht="14.25" customHeight="1" hidden="1">
      <c r="B54" s="472">
        <f>Cronograma!B55</f>
        <v>0</v>
      </c>
      <c r="C54" s="473"/>
      <c r="D54" s="474"/>
      <c r="E54" s="454">
        <f>Cronograma!E55</f>
        <v>0</v>
      </c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45">
        <f>Cronograma!X55</f>
        <v>0</v>
      </c>
      <c r="AD54" s="446"/>
      <c r="AE54" s="448">
        <f>Cronograma!Y55</f>
        <v>0</v>
      </c>
      <c r="AF54" s="448"/>
      <c r="AG54" s="448"/>
      <c r="AH54" s="448"/>
      <c r="AI54" s="448"/>
      <c r="AJ54" s="448"/>
      <c r="AK54" s="447">
        <f>Cronograma!AM55</f>
        <v>0</v>
      </c>
      <c r="AL54" s="447"/>
      <c r="AM54" s="447"/>
      <c r="AN54" s="447"/>
      <c r="AO54" s="447"/>
      <c r="AP54" s="447"/>
      <c r="AQ54" s="447"/>
      <c r="AR54" s="447"/>
      <c r="AS54" s="583"/>
      <c r="AT54" s="584"/>
      <c r="AU54" s="584"/>
      <c r="AV54" s="584"/>
      <c r="AW54" s="584"/>
      <c r="AX54" s="584"/>
      <c r="AY54" s="584"/>
      <c r="AZ54" s="585"/>
      <c r="BA54" s="447">
        <f>AK54+Mês01!AK54</f>
        <v>0</v>
      </c>
      <c r="BB54" s="465"/>
      <c r="BC54" s="465"/>
      <c r="BD54" s="465"/>
      <c r="BE54" s="465"/>
      <c r="BF54" s="465"/>
      <c r="BG54" s="465"/>
      <c r="BH54" s="465"/>
      <c r="BI54" s="447">
        <f>AS54+Mês01!AS54</f>
        <v>0</v>
      </c>
      <c r="BJ54" s="465"/>
      <c r="BK54" s="465"/>
      <c r="BL54" s="465"/>
      <c r="BM54" s="465"/>
      <c r="BN54" s="465"/>
      <c r="BO54" s="465"/>
      <c r="BP54" s="471"/>
    </row>
    <row r="55" spans="2:68" s="158" customFormat="1" ht="14.25" customHeight="1" hidden="1">
      <c r="B55" s="472">
        <f>Cronograma!B56</f>
        <v>0</v>
      </c>
      <c r="C55" s="473"/>
      <c r="D55" s="474"/>
      <c r="E55" s="454">
        <f>Cronograma!E56</f>
        <v>0</v>
      </c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45">
        <f>Cronograma!X56</f>
        <v>0</v>
      </c>
      <c r="AD55" s="446"/>
      <c r="AE55" s="448">
        <f>Cronograma!Y56</f>
        <v>0</v>
      </c>
      <c r="AF55" s="448"/>
      <c r="AG55" s="448"/>
      <c r="AH55" s="448"/>
      <c r="AI55" s="448"/>
      <c r="AJ55" s="448"/>
      <c r="AK55" s="447">
        <f>Cronograma!AM56</f>
        <v>0</v>
      </c>
      <c r="AL55" s="447"/>
      <c r="AM55" s="447"/>
      <c r="AN55" s="447"/>
      <c r="AO55" s="447"/>
      <c r="AP55" s="447"/>
      <c r="AQ55" s="447"/>
      <c r="AR55" s="447"/>
      <c r="AS55" s="583"/>
      <c r="AT55" s="584"/>
      <c r="AU55" s="584"/>
      <c r="AV55" s="584"/>
      <c r="AW55" s="584"/>
      <c r="AX55" s="584"/>
      <c r="AY55" s="584"/>
      <c r="AZ55" s="585"/>
      <c r="BA55" s="447">
        <f>AK55+Mês01!AK55</f>
        <v>0</v>
      </c>
      <c r="BB55" s="465"/>
      <c r="BC55" s="465"/>
      <c r="BD55" s="465"/>
      <c r="BE55" s="465"/>
      <c r="BF55" s="465"/>
      <c r="BG55" s="465"/>
      <c r="BH55" s="465"/>
      <c r="BI55" s="447">
        <f>AS55+Mês01!AS55</f>
        <v>0</v>
      </c>
      <c r="BJ55" s="465"/>
      <c r="BK55" s="465"/>
      <c r="BL55" s="465"/>
      <c r="BM55" s="465"/>
      <c r="BN55" s="465"/>
      <c r="BO55" s="465"/>
      <c r="BP55" s="471"/>
    </row>
    <row r="56" spans="2:68" s="158" customFormat="1" ht="14.25" customHeight="1" hidden="1">
      <c r="B56" s="472">
        <f>Cronograma!B57</f>
        <v>0</v>
      </c>
      <c r="C56" s="473"/>
      <c r="D56" s="474"/>
      <c r="E56" s="454">
        <f>Cronograma!E57</f>
        <v>0</v>
      </c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45">
        <f>Cronograma!X57</f>
        <v>0</v>
      </c>
      <c r="AD56" s="446"/>
      <c r="AE56" s="448">
        <f>Cronograma!Y57</f>
        <v>0</v>
      </c>
      <c r="AF56" s="448"/>
      <c r="AG56" s="448"/>
      <c r="AH56" s="448"/>
      <c r="AI56" s="448"/>
      <c r="AJ56" s="448"/>
      <c r="AK56" s="447">
        <f>Cronograma!AM57</f>
        <v>0</v>
      </c>
      <c r="AL56" s="447"/>
      <c r="AM56" s="447"/>
      <c r="AN56" s="447"/>
      <c r="AO56" s="447"/>
      <c r="AP56" s="447"/>
      <c r="AQ56" s="447"/>
      <c r="AR56" s="447"/>
      <c r="AS56" s="583"/>
      <c r="AT56" s="584"/>
      <c r="AU56" s="584"/>
      <c r="AV56" s="584"/>
      <c r="AW56" s="584"/>
      <c r="AX56" s="584"/>
      <c r="AY56" s="584"/>
      <c r="AZ56" s="585"/>
      <c r="BA56" s="447">
        <f>AK56+Mês01!AK56</f>
        <v>0</v>
      </c>
      <c r="BB56" s="465"/>
      <c r="BC56" s="465"/>
      <c r="BD56" s="465"/>
      <c r="BE56" s="465"/>
      <c r="BF56" s="465"/>
      <c r="BG56" s="465"/>
      <c r="BH56" s="465"/>
      <c r="BI56" s="447">
        <f>AS56+Mês01!AS56</f>
        <v>0</v>
      </c>
      <c r="BJ56" s="465"/>
      <c r="BK56" s="465"/>
      <c r="BL56" s="465"/>
      <c r="BM56" s="465"/>
      <c r="BN56" s="465"/>
      <c r="BO56" s="465"/>
      <c r="BP56" s="471"/>
    </row>
    <row r="57" spans="2:68" s="158" customFormat="1" ht="14.25" customHeight="1" hidden="1">
      <c r="B57" s="472">
        <f>Cronograma!B58</f>
        <v>0</v>
      </c>
      <c r="C57" s="473"/>
      <c r="D57" s="474"/>
      <c r="E57" s="454">
        <f>Cronograma!E58</f>
        <v>0</v>
      </c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45">
        <f>Cronograma!X58</f>
        <v>0</v>
      </c>
      <c r="AD57" s="446"/>
      <c r="AE57" s="448">
        <f>Cronograma!Y58</f>
        <v>0</v>
      </c>
      <c r="AF57" s="448"/>
      <c r="AG57" s="448"/>
      <c r="AH57" s="448"/>
      <c r="AI57" s="448"/>
      <c r="AJ57" s="448"/>
      <c r="AK57" s="447">
        <f>Cronograma!AM58</f>
        <v>0</v>
      </c>
      <c r="AL57" s="447"/>
      <c r="AM57" s="447"/>
      <c r="AN57" s="447"/>
      <c r="AO57" s="447"/>
      <c r="AP57" s="447"/>
      <c r="AQ57" s="447"/>
      <c r="AR57" s="447"/>
      <c r="AS57" s="583"/>
      <c r="AT57" s="584"/>
      <c r="AU57" s="584"/>
      <c r="AV57" s="584"/>
      <c r="AW57" s="584"/>
      <c r="AX57" s="584"/>
      <c r="AY57" s="584"/>
      <c r="AZ57" s="585"/>
      <c r="BA57" s="447">
        <f>AK57+Mês01!AK57</f>
        <v>0</v>
      </c>
      <c r="BB57" s="465"/>
      <c r="BC57" s="465"/>
      <c r="BD57" s="465"/>
      <c r="BE57" s="465"/>
      <c r="BF57" s="465"/>
      <c r="BG57" s="465"/>
      <c r="BH57" s="465"/>
      <c r="BI57" s="447">
        <f>AS57+Mês01!AS57</f>
        <v>0</v>
      </c>
      <c r="BJ57" s="465"/>
      <c r="BK57" s="465"/>
      <c r="BL57" s="465"/>
      <c r="BM57" s="465"/>
      <c r="BN57" s="465"/>
      <c r="BO57" s="465"/>
      <c r="BP57" s="471"/>
    </row>
    <row r="58" spans="2:68" s="158" customFormat="1" ht="14.25" customHeight="1" hidden="1">
      <c r="B58" s="472">
        <f>Cronograma!B59</f>
        <v>0</v>
      </c>
      <c r="C58" s="473"/>
      <c r="D58" s="474"/>
      <c r="E58" s="454">
        <f>Cronograma!E59</f>
        <v>0</v>
      </c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45">
        <f>Cronograma!X59</f>
        <v>0</v>
      </c>
      <c r="AD58" s="446"/>
      <c r="AE58" s="448">
        <f>Cronograma!Y59</f>
        <v>0</v>
      </c>
      <c r="AF58" s="448"/>
      <c r="AG58" s="448"/>
      <c r="AH58" s="448"/>
      <c r="AI58" s="448"/>
      <c r="AJ58" s="448"/>
      <c r="AK58" s="447">
        <f>Cronograma!AM59</f>
        <v>0</v>
      </c>
      <c r="AL58" s="447"/>
      <c r="AM58" s="447"/>
      <c r="AN58" s="447"/>
      <c r="AO58" s="447"/>
      <c r="AP58" s="447"/>
      <c r="AQ58" s="447"/>
      <c r="AR58" s="447"/>
      <c r="AS58" s="583"/>
      <c r="AT58" s="584"/>
      <c r="AU58" s="584"/>
      <c r="AV58" s="584"/>
      <c r="AW58" s="584"/>
      <c r="AX58" s="584"/>
      <c r="AY58" s="584"/>
      <c r="AZ58" s="585"/>
      <c r="BA58" s="447">
        <f>AK58+Mês01!AK58</f>
        <v>0</v>
      </c>
      <c r="BB58" s="465"/>
      <c r="BC58" s="465"/>
      <c r="BD58" s="465"/>
      <c r="BE58" s="465"/>
      <c r="BF58" s="465"/>
      <c r="BG58" s="465"/>
      <c r="BH58" s="465"/>
      <c r="BI58" s="447">
        <f>AS58+Mês01!AS58</f>
        <v>0</v>
      </c>
      <c r="BJ58" s="465"/>
      <c r="BK58" s="465"/>
      <c r="BL58" s="465"/>
      <c r="BM58" s="465"/>
      <c r="BN58" s="465"/>
      <c r="BO58" s="465"/>
      <c r="BP58" s="471"/>
    </row>
    <row r="59" spans="2:68" s="158" customFormat="1" ht="14.25" customHeight="1" hidden="1">
      <c r="B59" s="472">
        <f>Cronograma!B60</f>
        <v>0</v>
      </c>
      <c r="C59" s="473"/>
      <c r="D59" s="474"/>
      <c r="E59" s="454">
        <f>Cronograma!E60</f>
        <v>0</v>
      </c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5"/>
      <c r="AB59" s="455"/>
      <c r="AC59" s="445">
        <f>Cronograma!X60</f>
        <v>0</v>
      </c>
      <c r="AD59" s="446"/>
      <c r="AE59" s="448">
        <f>Cronograma!Y60</f>
        <v>0</v>
      </c>
      <c r="AF59" s="448"/>
      <c r="AG59" s="448"/>
      <c r="AH59" s="448"/>
      <c r="AI59" s="448"/>
      <c r="AJ59" s="448"/>
      <c r="AK59" s="447">
        <f>Cronograma!AM60</f>
        <v>0</v>
      </c>
      <c r="AL59" s="447"/>
      <c r="AM59" s="447"/>
      <c r="AN59" s="447"/>
      <c r="AO59" s="447"/>
      <c r="AP59" s="447"/>
      <c r="AQ59" s="447"/>
      <c r="AR59" s="447"/>
      <c r="AS59" s="583"/>
      <c r="AT59" s="584"/>
      <c r="AU59" s="584"/>
      <c r="AV59" s="584"/>
      <c r="AW59" s="584"/>
      <c r="AX59" s="584"/>
      <c r="AY59" s="584"/>
      <c r="AZ59" s="585"/>
      <c r="BA59" s="447">
        <f>AK59+Mês01!AK59</f>
        <v>0</v>
      </c>
      <c r="BB59" s="465"/>
      <c r="BC59" s="465"/>
      <c r="BD59" s="465"/>
      <c r="BE59" s="465"/>
      <c r="BF59" s="465"/>
      <c r="BG59" s="465"/>
      <c r="BH59" s="465"/>
      <c r="BI59" s="447">
        <f>AS59+Mês01!AS59</f>
        <v>0</v>
      </c>
      <c r="BJ59" s="465"/>
      <c r="BK59" s="465"/>
      <c r="BL59" s="465"/>
      <c r="BM59" s="465"/>
      <c r="BN59" s="465"/>
      <c r="BO59" s="465"/>
      <c r="BP59" s="471"/>
    </row>
    <row r="60" spans="2:68" s="158" customFormat="1" ht="14.25" customHeight="1" hidden="1">
      <c r="B60" s="472">
        <f>Cronograma!B61</f>
        <v>0</v>
      </c>
      <c r="C60" s="473"/>
      <c r="D60" s="474"/>
      <c r="E60" s="454">
        <f>Cronograma!E61</f>
        <v>0</v>
      </c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45">
        <f>Cronograma!X61</f>
        <v>0</v>
      </c>
      <c r="AD60" s="446"/>
      <c r="AE60" s="448">
        <f>Cronograma!Y61</f>
        <v>0</v>
      </c>
      <c r="AF60" s="448"/>
      <c r="AG60" s="448"/>
      <c r="AH60" s="448"/>
      <c r="AI60" s="448"/>
      <c r="AJ60" s="448"/>
      <c r="AK60" s="447">
        <f>Cronograma!AM61</f>
        <v>0</v>
      </c>
      <c r="AL60" s="447"/>
      <c r="AM60" s="447"/>
      <c r="AN60" s="447"/>
      <c r="AO60" s="447"/>
      <c r="AP60" s="447"/>
      <c r="AQ60" s="447"/>
      <c r="AR60" s="447"/>
      <c r="AS60" s="583"/>
      <c r="AT60" s="584"/>
      <c r="AU60" s="584"/>
      <c r="AV60" s="584"/>
      <c r="AW60" s="584"/>
      <c r="AX60" s="584"/>
      <c r="AY60" s="584"/>
      <c r="AZ60" s="585"/>
      <c r="BA60" s="447">
        <f>AK60+Mês01!AK60</f>
        <v>0</v>
      </c>
      <c r="BB60" s="465"/>
      <c r="BC60" s="465"/>
      <c r="BD60" s="465"/>
      <c r="BE60" s="465"/>
      <c r="BF60" s="465"/>
      <c r="BG60" s="465"/>
      <c r="BH60" s="465"/>
      <c r="BI60" s="447">
        <f>AS60+Mês01!AS60</f>
        <v>0</v>
      </c>
      <c r="BJ60" s="465"/>
      <c r="BK60" s="465"/>
      <c r="BL60" s="465"/>
      <c r="BM60" s="465"/>
      <c r="BN60" s="465"/>
      <c r="BO60" s="465"/>
      <c r="BP60" s="471"/>
    </row>
    <row r="61" spans="2:68" s="158" customFormat="1" ht="14.25" customHeight="1" hidden="1">
      <c r="B61" s="472">
        <f>Cronograma!B62</f>
        <v>0</v>
      </c>
      <c r="C61" s="473"/>
      <c r="D61" s="474"/>
      <c r="E61" s="454">
        <f>Cronograma!E62</f>
        <v>0</v>
      </c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45">
        <f>Cronograma!X62</f>
        <v>0</v>
      </c>
      <c r="AD61" s="446"/>
      <c r="AE61" s="448">
        <f>Cronograma!Y62</f>
        <v>0</v>
      </c>
      <c r="AF61" s="448"/>
      <c r="AG61" s="448"/>
      <c r="AH61" s="448"/>
      <c r="AI61" s="448"/>
      <c r="AJ61" s="448"/>
      <c r="AK61" s="447">
        <f>Cronograma!AM62</f>
        <v>0</v>
      </c>
      <c r="AL61" s="447"/>
      <c r="AM61" s="447"/>
      <c r="AN61" s="447"/>
      <c r="AO61" s="447"/>
      <c r="AP61" s="447"/>
      <c r="AQ61" s="447"/>
      <c r="AR61" s="447"/>
      <c r="AS61" s="583"/>
      <c r="AT61" s="584"/>
      <c r="AU61" s="584"/>
      <c r="AV61" s="584"/>
      <c r="AW61" s="584"/>
      <c r="AX61" s="584"/>
      <c r="AY61" s="584"/>
      <c r="AZ61" s="585"/>
      <c r="BA61" s="447">
        <f>AK61+Mês01!AK61</f>
        <v>0</v>
      </c>
      <c r="BB61" s="465"/>
      <c r="BC61" s="465"/>
      <c r="BD61" s="465"/>
      <c r="BE61" s="465"/>
      <c r="BF61" s="465"/>
      <c r="BG61" s="465"/>
      <c r="BH61" s="465"/>
      <c r="BI61" s="447">
        <f>AS61+Mês01!AS61</f>
        <v>0</v>
      </c>
      <c r="BJ61" s="465"/>
      <c r="BK61" s="465"/>
      <c r="BL61" s="465"/>
      <c r="BM61" s="465"/>
      <c r="BN61" s="465"/>
      <c r="BO61" s="465"/>
      <c r="BP61" s="471"/>
    </row>
    <row r="62" spans="2:68" s="158" customFormat="1" ht="14.25" customHeight="1" hidden="1">
      <c r="B62" s="472">
        <f>Cronograma!B63</f>
        <v>0</v>
      </c>
      <c r="C62" s="473"/>
      <c r="D62" s="474"/>
      <c r="E62" s="454">
        <f>Cronograma!E63</f>
        <v>0</v>
      </c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45">
        <f>Cronograma!X63</f>
        <v>0</v>
      </c>
      <c r="AD62" s="446"/>
      <c r="AE62" s="448">
        <f>Cronograma!Y63</f>
        <v>0</v>
      </c>
      <c r="AF62" s="448"/>
      <c r="AG62" s="448"/>
      <c r="AH62" s="448"/>
      <c r="AI62" s="448"/>
      <c r="AJ62" s="448"/>
      <c r="AK62" s="447">
        <f>Cronograma!AM63</f>
        <v>0</v>
      </c>
      <c r="AL62" s="447"/>
      <c r="AM62" s="447"/>
      <c r="AN62" s="447"/>
      <c r="AO62" s="447"/>
      <c r="AP62" s="447"/>
      <c r="AQ62" s="447"/>
      <c r="AR62" s="447"/>
      <c r="AS62" s="583"/>
      <c r="AT62" s="584"/>
      <c r="AU62" s="584"/>
      <c r="AV62" s="584"/>
      <c r="AW62" s="584"/>
      <c r="AX62" s="584"/>
      <c r="AY62" s="584"/>
      <c r="AZ62" s="585"/>
      <c r="BA62" s="447">
        <f>AK62+Mês01!AK62</f>
        <v>0</v>
      </c>
      <c r="BB62" s="465"/>
      <c r="BC62" s="465"/>
      <c r="BD62" s="465"/>
      <c r="BE62" s="465"/>
      <c r="BF62" s="465"/>
      <c r="BG62" s="465"/>
      <c r="BH62" s="465"/>
      <c r="BI62" s="447">
        <f>AS62+Mês01!AS62</f>
        <v>0</v>
      </c>
      <c r="BJ62" s="465"/>
      <c r="BK62" s="465"/>
      <c r="BL62" s="465"/>
      <c r="BM62" s="465"/>
      <c r="BN62" s="465"/>
      <c r="BO62" s="465"/>
      <c r="BP62" s="471"/>
    </row>
    <row r="63" spans="2:68" s="158" customFormat="1" ht="14.25" customHeight="1" hidden="1">
      <c r="B63" s="472">
        <f>Cronograma!B64</f>
        <v>0</v>
      </c>
      <c r="C63" s="473"/>
      <c r="D63" s="474"/>
      <c r="E63" s="454">
        <f>Cronograma!E64</f>
        <v>0</v>
      </c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455"/>
      <c r="AA63" s="455"/>
      <c r="AB63" s="455"/>
      <c r="AC63" s="445">
        <f>Cronograma!X64</f>
        <v>0</v>
      </c>
      <c r="AD63" s="446"/>
      <c r="AE63" s="448">
        <f>Cronograma!Y64</f>
        <v>0</v>
      </c>
      <c r="AF63" s="448"/>
      <c r="AG63" s="448"/>
      <c r="AH63" s="448"/>
      <c r="AI63" s="448"/>
      <c r="AJ63" s="448"/>
      <c r="AK63" s="447">
        <f>Cronograma!AM64</f>
        <v>0</v>
      </c>
      <c r="AL63" s="447"/>
      <c r="AM63" s="447"/>
      <c r="AN63" s="447"/>
      <c r="AO63" s="447"/>
      <c r="AP63" s="447"/>
      <c r="AQ63" s="447"/>
      <c r="AR63" s="447"/>
      <c r="AS63" s="583"/>
      <c r="AT63" s="584"/>
      <c r="AU63" s="584"/>
      <c r="AV63" s="584"/>
      <c r="AW63" s="584"/>
      <c r="AX63" s="584"/>
      <c r="AY63" s="584"/>
      <c r="AZ63" s="585"/>
      <c r="BA63" s="447">
        <f>AK63+Mês01!AK63</f>
        <v>0</v>
      </c>
      <c r="BB63" s="465"/>
      <c r="BC63" s="465"/>
      <c r="BD63" s="465"/>
      <c r="BE63" s="465"/>
      <c r="BF63" s="465"/>
      <c r="BG63" s="465"/>
      <c r="BH63" s="465"/>
      <c r="BI63" s="447">
        <f>AS63+Mês01!AS63</f>
        <v>0</v>
      </c>
      <c r="BJ63" s="465"/>
      <c r="BK63" s="465"/>
      <c r="BL63" s="465"/>
      <c r="BM63" s="465"/>
      <c r="BN63" s="465"/>
      <c r="BO63" s="465"/>
      <c r="BP63" s="471"/>
    </row>
    <row r="64" spans="2:68" s="158" customFormat="1" ht="14.25" customHeight="1" hidden="1">
      <c r="B64" s="472">
        <f>Cronograma!B65</f>
        <v>0</v>
      </c>
      <c r="C64" s="473"/>
      <c r="D64" s="474"/>
      <c r="E64" s="454">
        <f>Cronograma!E65</f>
        <v>0</v>
      </c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5"/>
      <c r="X64" s="455"/>
      <c r="Y64" s="455"/>
      <c r="Z64" s="455"/>
      <c r="AA64" s="455"/>
      <c r="AB64" s="455"/>
      <c r="AC64" s="445">
        <f>Cronograma!X65</f>
        <v>0</v>
      </c>
      <c r="AD64" s="446"/>
      <c r="AE64" s="448">
        <f>Cronograma!Y65</f>
        <v>0</v>
      </c>
      <c r="AF64" s="448"/>
      <c r="AG64" s="448"/>
      <c r="AH64" s="448"/>
      <c r="AI64" s="448"/>
      <c r="AJ64" s="448"/>
      <c r="AK64" s="447">
        <f>Cronograma!AM65</f>
        <v>0</v>
      </c>
      <c r="AL64" s="447"/>
      <c r="AM64" s="447"/>
      <c r="AN64" s="447"/>
      <c r="AO64" s="447"/>
      <c r="AP64" s="447"/>
      <c r="AQ64" s="447"/>
      <c r="AR64" s="447"/>
      <c r="AS64" s="583"/>
      <c r="AT64" s="584"/>
      <c r="AU64" s="584"/>
      <c r="AV64" s="584"/>
      <c r="AW64" s="584"/>
      <c r="AX64" s="584"/>
      <c r="AY64" s="584"/>
      <c r="AZ64" s="585"/>
      <c r="BA64" s="447">
        <f>AK64+Mês01!AK64</f>
        <v>0</v>
      </c>
      <c r="BB64" s="465"/>
      <c r="BC64" s="465"/>
      <c r="BD64" s="465"/>
      <c r="BE64" s="465"/>
      <c r="BF64" s="465"/>
      <c r="BG64" s="465"/>
      <c r="BH64" s="465"/>
      <c r="BI64" s="447">
        <f>AS64+Mês01!AS64</f>
        <v>0</v>
      </c>
      <c r="BJ64" s="465"/>
      <c r="BK64" s="465"/>
      <c r="BL64" s="465"/>
      <c r="BM64" s="465"/>
      <c r="BN64" s="465"/>
      <c r="BO64" s="465"/>
      <c r="BP64" s="471"/>
    </row>
    <row r="65" spans="2:68" s="158" customFormat="1" ht="14.25" customHeight="1" hidden="1">
      <c r="B65" s="472">
        <f>Cronograma!B66</f>
        <v>0</v>
      </c>
      <c r="C65" s="473"/>
      <c r="D65" s="474"/>
      <c r="E65" s="454">
        <f>Cronograma!E66</f>
        <v>0</v>
      </c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45">
        <f>Cronograma!X66</f>
        <v>0</v>
      </c>
      <c r="AD65" s="446"/>
      <c r="AE65" s="448">
        <f>Cronograma!Y66</f>
        <v>0</v>
      </c>
      <c r="AF65" s="448"/>
      <c r="AG65" s="448"/>
      <c r="AH65" s="448"/>
      <c r="AI65" s="448"/>
      <c r="AJ65" s="448"/>
      <c r="AK65" s="447">
        <f>Cronograma!AM66</f>
        <v>0</v>
      </c>
      <c r="AL65" s="447"/>
      <c r="AM65" s="447"/>
      <c r="AN65" s="447"/>
      <c r="AO65" s="447"/>
      <c r="AP65" s="447"/>
      <c r="AQ65" s="447"/>
      <c r="AR65" s="447"/>
      <c r="AS65" s="583"/>
      <c r="AT65" s="584"/>
      <c r="AU65" s="584"/>
      <c r="AV65" s="584"/>
      <c r="AW65" s="584"/>
      <c r="AX65" s="584"/>
      <c r="AY65" s="584"/>
      <c r="AZ65" s="585"/>
      <c r="BA65" s="447">
        <f>AK65+Mês01!AK65</f>
        <v>0</v>
      </c>
      <c r="BB65" s="465"/>
      <c r="BC65" s="465"/>
      <c r="BD65" s="465"/>
      <c r="BE65" s="465"/>
      <c r="BF65" s="465"/>
      <c r="BG65" s="465"/>
      <c r="BH65" s="465"/>
      <c r="BI65" s="447">
        <f>AS65+Mês01!AS65</f>
        <v>0</v>
      </c>
      <c r="BJ65" s="465"/>
      <c r="BK65" s="465"/>
      <c r="BL65" s="465"/>
      <c r="BM65" s="465"/>
      <c r="BN65" s="465"/>
      <c r="BO65" s="465"/>
      <c r="BP65" s="471"/>
    </row>
    <row r="66" spans="2:68" s="158" customFormat="1" ht="14.25" customHeight="1" hidden="1">
      <c r="B66" s="472">
        <f>Cronograma!B67</f>
        <v>0</v>
      </c>
      <c r="C66" s="473"/>
      <c r="D66" s="474"/>
      <c r="E66" s="454">
        <f>Cronograma!E67</f>
        <v>0</v>
      </c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45">
        <f>Cronograma!X67</f>
        <v>0</v>
      </c>
      <c r="AD66" s="446"/>
      <c r="AE66" s="448">
        <f>Cronograma!Y67</f>
        <v>0</v>
      </c>
      <c r="AF66" s="448"/>
      <c r="AG66" s="448"/>
      <c r="AH66" s="448"/>
      <c r="AI66" s="448"/>
      <c r="AJ66" s="448"/>
      <c r="AK66" s="447">
        <f>Cronograma!AM67</f>
        <v>0</v>
      </c>
      <c r="AL66" s="447"/>
      <c r="AM66" s="447"/>
      <c r="AN66" s="447"/>
      <c r="AO66" s="447"/>
      <c r="AP66" s="447"/>
      <c r="AQ66" s="447"/>
      <c r="AR66" s="447"/>
      <c r="AS66" s="583"/>
      <c r="AT66" s="584"/>
      <c r="AU66" s="584"/>
      <c r="AV66" s="584"/>
      <c r="AW66" s="584"/>
      <c r="AX66" s="584"/>
      <c r="AY66" s="584"/>
      <c r="AZ66" s="585"/>
      <c r="BA66" s="447">
        <f>AK66+Mês01!AK66</f>
        <v>0</v>
      </c>
      <c r="BB66" s="465"/>
      <c r="BC66" s="465"/>
      <c r="BD66" s="465"/>
      <c r="BE66" s="465"/>
      <c r="BF66" s="465"/>
      <c r="BG66" s="465"/>
      <c r="BH66" s="465"/>
      <c r="BI66" s="447">
        <f>AS66+Mês01!AS66</f>
        <v>0</v>
      </c>
      <c r="BJ66" s="465"/>
      <c r="BK66" s="465"/>
      <c r="BL66" s="465"/>
      <c r="BM66" s="465"/>
      <c r="BN66" s="465"/>
      <c r="BO66" s="465"/>
      <c r="BP66" s="471"/>
    </row>
    <row r="67" spans="2:68" s="158" customFormat="1" ht="14.25" customHeight="1" hidden="1">
      <c r="B67" s="472">
        <f>Cronograma!B68</f>
        <v>0</v>
      </c>
      <c r="C67" s="473"/>
      <c r="D67" s="474"/>
      <c r="E67" s="454">
        <f>Cronograma!E68</f>
        <v>0</v>
      </c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T67" s="455"/>
      <c r="U67" s="455"/>
      <c r="V67" s="455"/>
      <c r="W67" s="455"/>
      <c r="X67" s="455"/>
      <c r="Y67" s="455"/>
      <c r="Z67" s="455"/>
      <c r="AA67" s="455"/>
      <c r="AB67" s="455"/>
      <c r="AC67" s="445">
        <f>Cronograma!X68</f>
        <v>0</v>
      </c>
      <c r="AD67" s="446"/>
      <c r="AE67" s="448">
        <f>Cronograma!Y68</f>
        <v>0</v>
      </c>
      <c r="AF67" s="448"/>
      <c r="AG67" s="448"/>
      <c r="AH67" s="448"/>
      <c r="AI67" s="448"/>
      <c r="AJ67" s="448"/>
      <c r="AK67" s="447">
        <f>Cronograma!AM68</f>
        <v>0</v>
      </c>
      <c r="AL67" s="447"/>
      <c r="AM67" s="447"/>
      <c r="AN67" s="447"/>
      <c r="AO67" s="447"/>
      <c r="AP67" s="447"/>
      <c r="AQ67" s="447"/>
      <c r="AR67" s="447"/>
      <c r="AS67" s="583"/>
      <c r="AT67" s="584"/>
      <c r="AU67" s="584"/>
      <c r="AV67" s="584"/>
      <c r="AW67" s="584"/>
      <c r="AX67" s="584"/>
      <c r="AY67" s="584"/>
      <c r="AZ67" s="585"/>
      <c r="BA67" s="447">
        <f>AK67+Mês01!AK67</f>
        <v>0</v>
      </c>
      <c r="BB67" s="465"/>
      <c r="BC67" s="465"/>
      <c r="BD67" s="465"/>
      <c r="BE67" s="465"/>
      <c r="BF67" s="465"/>
      <c r="BG67" s="465"/>
      <c r="BH67" s="465"/>
      <c r="BI67" s="447">
        <f>AS67+Mês01!AS67</f>
        <v>0</v>
      </c>
      <c r="BJ67" s="465"/>
      <c r="BK67" s="465"/>
      <c r="BL67" s="465"/>
      <c r="BM67" s="465"/>
      <c r="BN67" s="465"/>
      <c r="BO67" s="465"/>
      <c r="BP67" s="471"/>
    </row>
    <row r="68" spans="2:68" s="158" customFormat="1" ht="14.25" customHeight="1" hidden="1">
      <c r="B68" s="472">
        <f>Cronograma!B69</f>
        <v>0</v>
      </c>
      <c r="C68" s="473"/>
      <c r="D68" s="474"/>
      <c r="E68" s="454">
        <f>Cronograma!E69</f>
        <v>0</v>
      </c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5"/>
      <c r="R68" s="455"/>
      <c r="S68" s="455"/>
      <c r="T68" s="455"/>
      <c r="U68" s="455"/>
      <c r="V68" s="455"/>
      <c r="W68" s="455"/>
      <c r="X68" s="455"/>
      <c r="Y68" s="455"/>
      <c r="Z68" s="455"/>
      <c r="AA68" s="455"/>
      <c r="AB68" s="455"/>
      <c r="AC68" s="445">
        <f>Cronograma!X69</f>
        <v>0</v>
      </c>
      <c r="AD68" s="446"/>
      <c r="AE68" s="448">
        <f>Cronograma!Y69</f>
        <v>0</v>
      </c>
      <c r="AF68" s="448"/>
      <c r="AG68" s="448"/>
      <c r="AH68" s="448"/>
      <c r="AI68" s="448"/>
      <c r="AJ68" s="448"/>
      <c r="AK68" s="447">
        <f>Cronograma!AM69</f>
        <v>0</v>
      </c>
      <c r="AL68" s="447"/>
      <c r="AM68" s="447"/>
      <c r="AN68" s="447"/>
      <c r="AO68" s="447"/>
      <c r="AP68" s="447"/>
      <c r="AQ68" s="447"/>
      <c r="AR68" s="447"/>
      <c r="AS68" s="583"/>
      <c r="AT68" s="584"/>
      <c r="AU68" s="584"/>
      <c r="AV68" s="584"/>
      <c r="AW68" s="584"/>
      <c r="AX68" s="584"/>
      <c r="AY68" s="584"/>
      <c r="AZ68" s="585"/>
      <c r="BA68" s="447">
        <f>AK68+Mês01!AK68</f>
        <v>0</v>
      </c>
      <c r="BB68" s="465"/>
      <c r="BC68" s="465"/>
      <c r="BD68" s="465"/>
      <c r="BE68" s="465"/>
      <c r="BF68" s="465"/>
      <c r="BG68" s="465"/>
      <c r="BH68" s="465"/>
      <c r="BI68" s="447">
        <f>AS68+Mês01!AS68</f>
        <v>0</v>
      </c>
      <c r="BJ68" s="465"/>
      <c r="BK68" s="465"/>
      <c r="BL68" s="465"/>
      <c r="BM68" s="465"/>
      <c r="BN68" s="465"/>
      <c r="BO68" s="465"/>
      <c r="BP68" s="471"/>
    </row>
    <row r="69" spans="2:68" s="158" customFormat="1" ht="14.25" customHeight="1" hidden="1">
      <c r="B69" s="472">
        <f>Cronograma!B70</f>
        <v>0</v>
      </c>
      <c r="C69" s="473"/>
      <c r="D69" s="474"/>
      <c r="E69" s="454">
        <f>Cronograma!E70</f>
        <v>0</v>
      </c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455"/>
      <c r="U69" s="455"/>
      <c r="V69" s="455"/>
      <c r="W69" s="455"/>
      <c r="X69" s="455"/>
      <c r="Y69" s="455"/>
      <c r="Z69" s="455"/>
      <c r="AA69" s="455"/>
      <c r="AB69" s="455"/>
      <c r="AC69" s="445">
        <f>Cronograma!X70</f>
        <v>0</v>
      </c>
      <c r="AD69" s="446"/>
      <c r="AE69" s="448">
        <f>Cronograma!Y70</f>
        <v>0</v>
      </c>
      <c r="AF69" s="448"/>
      <c r="AG69" s="448"/>
      <c r="AH69" s="448"/>
      <c r="AI69" s="448"/>
      <c r="AJ69" s="448"/>
      <c r="AK69" s="447">
        <f>Cronograma!AM70</f>
        <v>0</v>
      </c>
      <c r="AL69" s="447"/>
      <c r="AM69" s="447"/>
      <c r="AN69" s="447"/>
      <c r="AO69" s="447"/>
      <c r="AP69" s="447"/>
      <c r="AQ69" s="447"/>
      <c r="AR69" s="447"/>
      <c r="AS69" s="583"/>
      <c r="AT69" s="584"/>
      <c r="AU69" s="584"/>
      <c r="AV69" s="584"/>
      <c r="AW69" s="584"/>
      <c r="AX69" s="584"/>
      <c r="AY69" s="584"/>
      <c r="AZ69" s="585"/>
      <c r="BA69" s="447">
        <f>AK69+Mês01!AK69</f>
        <v>0</v>
      </c>
      <c r="BB69" s="465"/>
      <c r="BC69" s="465"/>
      <c r="BD69" s="465"/>
      <c r="BE69" s="465"/>
      <c r="BF69" s="465"/>
      <c r="BG69" s="465"/>
      <c r="BH69" s="465"/>
      <c r="BI69" s="447">
        <f>AS69+Mês01!AS69</f>
        <v>0</v>
      </c>
      <c r="BJ69" s="465"/>
      <c r="BK69" s="465"/>
      <c r="BL69" s="465"/>
      <c r="BM69" s="465"/>
      <c r="BN69" s="465"/>
      <c r="BO69" s="465"/>
      <c r="BP69" s="471"/>
    </row>
    <row r="70" spans="2:68" s="158" customFormat="1" ht="14.25" customHeight="1" hidden="1">
      <c r="B70" s="472">
        <f>Cronograma!B71</f>
        <v>0</v>
      </c>
      <c r="C70" s="473"/>
      <c r="D70" s="474"/>
      <c r="E70" s="454">
        <f>Cronograma!E71</f>
        <v>0</v>
      </c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455"/>
      <c r="U70" s="455"/>
      <c r="V70" s="455"/>
      <c r="W70" s="455"/>
      <c r="X70" s="455"/>
      <c r="Y70" s="455"/>
      <c r="Z70" s="455"/>
      <c r="AA70" s="455"/>
      <c r="AB70" s="455"/>
      <c r="AC70" s="445">
        <f>Cronograma!X71</f>
        <v>0</v>
      </c>
      <c r="AD70" s="446"/>
      <c r="AE70" s="448">
        <f>Cronograma!Y71</f>
        <v>0</v>
      </c>
      <c r="AF70" s="448"/>
      <c r="AG70" s="448"/>
      <c r="AH70" s="448"/>
      <c r="AI70" s="448"/>
      <c r="AJ70" s="448"/>
      <c r="AK70" s="447">
        <f>Cronograma!AM71</f>
        <v>0</v>
      </c>
      <c r="AL70" s="447"/>
      <c r="AM70" s="447"/>
      <c r="AN70" s="447"/>
      <c r="AO70" s="447"/>
      <c r="AP70" s="447"/>
      <c r="AQ70" s="447"/>
      <c r="AR70" s="447"/>
      <c r="AS70" s="583"/>
      <c r="AT70" s="584"/>
      <c r="AU70" s="584"/>
      <c r="AV70" s="584"/>
      <c r="AW70" s="584"/>
      <c r="AX70" s="584"/>
      <c r="AY70" s="584"/>
      <c r="AZ70" s="585"/>
      <c r="BA70" s="447">
        <f>AK70+Mês01!AK70</f>
        <v>0</v>
      </c>
      <c r="BB70" s="465"/>
      <c r="BC70" s="465"/>
      <c r="BD70" s="465"/>
      <c r="BE70" s="465"/>
      <c r="BF70" s="465"/>
      <c r="BG70" s="465"/>
      <c r="BH70" s="465"/>
      <c r="BI70" s="447">
        <f>AS70+Mês01!AS70</f>
        <v>0</v>
      </c>
      <c r="BJ70" s="465"/>
      <c r="BK70" s="465"/>
      <c r="BL70" s="465"/>
      <c r="BM70" s="465"/>
      <c r="BN70" s="465"/>
      <c r="BO70" s="465"/>
      <c r="BP70" s="471"/>
    </row>
    <row r="71" spans="2:68" s="158" customFormat="1" ht="14.25" customHeight="1" hidden="1">
      <c r="B71" s="472">
        <f>Cronograma!B72</f>
        <v>0</v>
      </c>
      <c r="C71" s="473"/>
      <c r="D71" s="474"/>
      <c r="E71" s="454">
        <f>Cronograma!E72</f>
        <v>0</v>
      </c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455"/>
      <c r="AA71" s="455"/>
      <c r="AB71" s="455"/>
      <c r="AC71" s="445">
        <f>Cronograma!X72</f>
        <v>0</v>
      </c>
      <c r="AD71" s="446"/>
      <c r="AE71" s="448">
        <f>Cronograma!Y72</f>
        <v>0</v>
      </c>
      <c r="AF71" s="448"/>
      <c r="AG71" s="448"/>
      <c r="AH71" s="448"/>
      <c r="AI71" s="448"/>
      <c r="AJ71" s="448"/>
      <c r="AK71" s="447">
        <f>Cronograma!AM72</f>
        <v>0</v>
      </c>
      <c r="AL71" s="447"/>
      <c r="AM71" s="447"/>
      <c r="AN71" s="447"/>
      <c r="AO71" s="447"/>
      <c r="AP71" s="447"/>
      <c r="AQ71" s="447"/>
      <c r="AR71" s="447"/>
      <c r="AS71" s="583"/>
      <c r="AT71" s="584"/>
      <c r="AU71" s="584"/>
      <c r="AV71" s="584"/>
      <c r="AW71" s="584"/>
      <c r="AX71" s="584"/>
      <c r="AY71" s="584"/>
      <c r="AZ71" s="585"/>
      <c r="BA71" s="447">
        <f>AK71+Mês01!AK71</f>
        <v>0</v>
      </c>
      <c r="BB71" s="465"/>
      <c r="BC71" s="465"/>
      <c r="BD71" s="465"/>
      <c r="BE71" s="465"/>
      <c r="BF71" s="465"/>
      <c r="BG71" s="465"/>
      <c r="BH71" s="465"/>
      <c r="BI71" s="447">
        <f>AS71+Mês01!AS71</f>
        <v>0</v>
      </c>
      <c r="BJ71" s="465"/>
      <c r="BK71" s="465"/>
      <c r="BL71" s="465"/>
      <c r="BM71" s="465"/>
      <c r="BN71" s="465"/>
      <c r="BO71" s="465"/>
      <c r="BP71" s="471"/>
    </row>
    <row r="72" spans="2:68" s="158" customFormat="1" ht="14.25" customHeight="1" hidden="1">
      <c r="B72" s="472">
        <f>Cronograma!B73</f>
        <v>0</v>
      </c>
      <c r="C72" s="473"/>
      <c r="D72" s="474"/>
      <c r="E72" s="454">
        <f>Cronograma!E73</f>
        <v>0</v>
      </c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455"/>
      <c r="AA72" s="455"/>
      <c r="AB72" s="455"/>
      <c r="AC72" s="445">
        <f>Cronograma!X73</f>
        <v>0</v>
      </c>
      <c r="AD72" s="446"/>
      <c r="AE72" s="448">
        <f>Cronograma!Y73</f>
        <v>0</v>
      </c>
      <c r="AF72" s="448"/>
      <c r="AG72" s="448"/>
      <c r="AH72" s="448"/>
      <c r="AI72" s="448"/>
      <c r="AJ72" s="448"/>
      <c r="AK72" s="447">
        <f>Cronograma!AM73</f>
        <v>0</v>
      </c>
      <c r="AL72" s="447"/>
      <c r="AM72" s="447"/>
      <c r="AN72" s="447"/>
      <c r="AO72" s="447"/>
      <c r="AP72" s="447"/>
      <c r="AQ72" s="447"/>
      <c r="AR72" s="447"/>
      <c r="AS72" s="583"/>
      <c r="AT72" s="584"/>
      <c r="AU72" s="584"/>
      <c r="AV72" s="584"/>
      <c r="AW72" s="584"/>
      <c r="AX72" s="584"/>
      <c r="AY72" s="584"/>
      <c r="AZ72" s="585"/>
      <c r="BA72" s="447">
        <f>AK72+Mês01!AK72</f>
        <v>0</v>
      </c>
      <c r="BB72" s="465"/>
      <c r="BC72" s="465"/>
      <c r="BD72" s="465"/>
      <c r="BE72" s="465"/>
      <c r="BF72" s="465"/>
      <c r="BG72" s="465"/>
      <c r="BH72" s="465"/>
      <c r="BI72" s="447">
        <f>AS72+Mês01!AS72</f>
        <v>0</v>
      </c>
      <c r="BJ72" s="465"/>
      <c r="BK72" s="465"/>
      <c r="BL72" s="465"/>
      <c r="BM72" s="465"/>
      <c r="BN72" s="465"/>
      <c r="BO72" s="465"/>
      <c r="BP72" s="471"/>
    </row>
    <row r="73" spans="2:68" s="158" customFormat="1" ht="14.25" customHeight="1" hidden="1">
      <c r="B73" s="472">
        <f>Cronograma!B74</f>
        <v>0</v>
      </c>
      <c r="C73" s="473"/>
      <c r="D73" s="474"/>
      <c r="E73" s="454">
        <f>Cronograma!E74</f>
        <v>0</v>
      </c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455"/>
      <c r="AA73" s="455"/>
      <c r="AB73" s="455"/>
      <c r="AC73" s="445">
        <f>Cronograma!X74</f>
        <v>0</v>
      </c>
      <c r="AD73" s="446"/>
      <c r="AE73" s="448">
        <f>Cronograma!Y74</f>
        <v>0</v>
      </c>
      <c r="AF73" s="448"/>
      <c r="AG73" s="448"/>
      <c r="AH73" s="448"/>
      <c r="AI73" s="448"/>
      <c r="AJ73" s="448"/>
      <c r="AK73" s="447">
        <f>Cronograma!AM74</f>
        <v>0</v>
      </c>
      <c r="AL73" s="447"/>
      <c r="AM73" s="447"/>
      <c r="AN73" s="447"/>
      <c r="AO73" s="447"/>
      <c r="AP73" s="447"/>
      <c r="AQ73" s="447"/>
      <c r="AR73" s="447"/>
      <c r="AS73" s="583"/>
      <c r="AT73" s="584"/>
      <c r="AU73" s="584"/>
      <c r="AV73" s="584"/>
      <c r="AW73" s="584"/>
      <c r="AX73" s="584"/>
      <c r="AY73" s="584"/>
      <c r="AZ73" s="585"/>
      <c r="BA73" s="447">
        <f>AK73+Mês01!AK73</f>
        <v>0</v>
      </c>
      <c r="BB73" s="465"/>
      <c r="BC73" s="465"/>
      <c r="BD73" s="465"/>
      <c r="BE73" s="465"/>
      <c r="BF73" s="465"/>
      <c r="BG73" s="465"/>
      <c r="BH73" s="465"/>
      <c r="BI73" s="447">
        <f>AS73+Mês01!AS73</f>
        <v>0</v>
      </c>
      <c r="BJ73" s="465"/>
      <c r="BK73" s="465"/>
      <c r="BL73" s="465"/>
      <c r="BM73" s="465"/>
      <c r="BN73" s="465"/>
      <c r="BO73" s="465"/>
      <c r="BP73" s="471"/>
    </row>
    <row r="74" spans="2:68" s="158" customFormat="1" ht="14.25" customHeight="1" hidden="1">
      <c r="B74" s="472">
        <f>Cronograma!B75</f>
        <v>0</v>
      </c>
      <c r="C74" s="473"/>
      <c r="D74" s="474"/>
      <c r="E74" s="454">
        <f>Cronograma!E75</f>
        <v>0</v>
      </c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45">
        <f>Cronograma!X75</f>
        <v>0</v>
      </c>
      <c r="AD74" s="446"/>
      <c r="AE74" s="448">
        <f>Cronograma!Y75</f>
        <v>0</v>
      </c>
      <c r="AF74" s="448"/>
      <c r="AG74" s="448"/>
      <c r="AH74" s="448"/>
      <c r="AI74" s="448"/>
      <c r="AJ74" s="448"/>
      <c r="AK74" s="447">
        <f>Cronograma!AM75</f>
        <v>0</v>
      </c>
      <c r="AL74" s="447"/>
      <c r="AM74" s="447"/>
      <c r="AN74" s="447"/>
      <c r="AO74" s="447"/>
      <c r="AP74" s="447"/>
      <c r="AQ74" s="447"/>
      <c r="AR74" s="447"/>
      <c r="AS74" s="583"/>
      <c r="AT74" s="584"/>
      <c r="AU74" s="584"/>
      <c r="AV74" s="584"/>
      <c r="AW74" s="584"/>
      <c r="AX74" s="584"/>
      <c r="AY74" s="584"/>
      <c r="AZ74" s="585"/>
      <c r="BA74" s="447">
        <f>AK74+Mês01!AK74</f>
        <v>0</v>
      </c>
      <c r="BB74" s="465"/>
      <c r="BC74" s="465"/>
      <c r="BD74" s="465"/>
      <c r="BE74" s="465"/>
      <c r="BF74" s="465"/>
      <c r="BG74" s="465"/>
      <c r="BH74" s="465"/>
      <c r="BI74" s="447">
        <f>AS74+Mês01!AS74</f>
        <v>0</v>
      </c>
      <c r="BJ74" s="465"/>
      <c r="BK74" s="465"/>
      <c r="BL74" s="465"/>
      <c r="BM74" s="465"/>
      <c r="BN74" s="465"/>
      <c r="BO74" s="465"/>
      <c r="BP74" s="471"/>
    </row>
    <row r="75" spans="2:68" s="158" customFormat="1" ht="14.25" customHeight="1" hidden="1">
      <c r="B75" s="472">
        <f>Cronograma!B76</f>
        <v>0</v>
      </c>
      <c r="C75" s="473"/>
      <c r="D75" s="474"/>
      <c r="E75" s="454">
        <f>Cronograma!E76</f>
        <v>0</v>
      </c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55"/>
      <c r="AA75" s="455"/>
      <c r="AB75" s="455"/>
      <c r="AC75" s="445">
        <f>Cronograma!X76</f>
        <v>0</v>
      </c>
      <c r="AD75" s="446"/>
      <c r="AE75" s="448">
        <f>Cronograma!Y76</f>
        <v>0</v>
      </c>
      <c r="AF75" s="448"/>
      <c r="AG75" s="448"/>
      <c r="AH75" s="448"/>
      <c r="AI75" s="448"/>
      <c r="AJ75" s="448"/>
      <c r="AK75" s="447">
        <f>Cronograma!AM76</f>
        <v>0</v>
      </c>
      <c r="AL75" s="447"/>
      <c r="AM75" s="447"/>
      <c r="AN75" s="447"/>
      <c r="AO75" s="447"/>
      <c r="AP75" s="447"/>
      <c r="AQ75" s="447"/>
      <c r="AR75" s="447"/>
      <c r="AS75" s="583"/>
      <c r="AT75" s="584"/>
      <c r="AU75" s="584"/>
      <c r="AV75" s="584"/>
      <c r="AW75" s="584"/>
      <c r="AX75" s="584"/>
      <c r="AY75" s="584"/>
      <c r="AZ75" s="585"/>
      <c r="BA75" s="447">
        <f>AK75+Mês01!AK75</f>
        <v>0</v>
      </c>
      <c r="BB75" s="465"/>
      <c r="BC75" s="465"/>
      <c r="BD75" s="465"/>
      <c r="BE75" s="465"/>
      <c r="BF75" s="465"/>
      <c r="BG75" s="465"/>
      <c r="BH75" s="465"/>
      <c r="BI75" s="447">
        <f>AS75+Mês01!AS75</f>
        <v>0</v>
      </c>
      <c r="BJ75" s="465"/>
      <c r="BK75" s="465"/>
      <c r="BL75" s="465"/>
      <c r="BM75" s="465"/>
      <c r="BN75" s="465"/>
      <c r="BO75" s="465"/>
      <c r="BP75" s="471"/>
    </row>
    <row r="76" spans="2:68" s="158" customFormat="1" ht="14.25" customHeight="1" hidden="1">
      <c r="B76" s="472">
        <f>Cronograma!B77</f>
        <v>0</v>
      </c>
      <c r="C76" s="473"/>
      <c r="D76" s="474"/>
      <c r="E76" s="454">
        <f>Cronograma!E77</f>
        <v>0</v>
      </c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455"/>
      <c r="AA76" s="455"/>
      <c r="AB76" s="455"/>
      <c r="AC76" s="445">
        <f>Cronograma!X77</f>
        <v>0</v>
      </c>
      <c r="AD76" s="446"/>
      <c r="AE76" s="448">
        <f>Cronograma!Y77</f>
        <v>0</v>
      </c>
      <c r="AF76" s="448"/>
      <c r="AG76" s="448"/>
      <c r="AH76" s="448"/>
      <c r="AI76" s="448"/>
      <c r="AJ76" s="448"/>
      <c r="AK76" s="447">
        <f>Cronograma!AM77</f>
        <v>0</v>
      </c>
      <c r="AL76" s="447"/>
      <c r="AM76" s="447"/>
      <c r="AN76" s="447"/>
      <c r="AO76" s="447"/>
      <c r="AP76" s="447"/>
      <c r="AQ76" s="447"/>
      <c r="AR76" s="447"/>
      <c r="AS76" s="583"/>
      <c r="AT76" s="584"/>
      <c r="AU76" s="584"/>
      <c r="AV76" s="584"/>
      <c r="AW76" s="584"/>
      <c r="AX76" s="584"/>
      <c r="AY76" s="584"/>
      <c r="AZ76" s="585"/>
      <c r="BA76" s="447">
        <f>AK76+Mês01!AK76</f>
        <v>0</v>
      </c>
      <c r="BB76" s="465"/>
      <c r="BC76" s="465"/>
      <c r="BD76" s="465"/>
      <c r="BE76" s="465"/>
      <c r="BF76" s="465"/>
      <c r="BG76" s="465"/>
      <c r="BH76" s="465"/>
      <c r="BI76" s="447">
        <f>AS76+Mês01!AS76</f>
        <v>0</v>
      </c>
      <c r="BJ76" s="465"/>
      <c r="BK76" s="465"/>
      <c r="BL76" s="465"/>
      <c r="BM76" s="465"/>
      <c r="BN76" s="465"/>
      <c r="BO76" s="465"/>
      <c r="BP76" s="471"/>
    </row>
    <row r="77" spans="2:68" s="158" customFormat="1" ht="14.25" customHeight="1" hidden="1">
      <c r="B77" s="472">
        <f>Cronograma!B78</f>
        <v>0</v>
      </c>
      <c r="C77" s="473"/>
      <c r="D77" s="474"/>
      <c r="E77" s="454">
        <f>Cronograma!E78</f>
        <v>0</v>
      </c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455"/>
      <c r="Z77" s="455"/>
      <c r="AA77" s="455"/>
      <c r="AB77" s="455"/>
      <c r="AC77" s="445">
        <f>Cronograma!X78</f>
        <v>0</v>
      </c>
      <c r="AD77" s="446"/>
      <c r="AE77" s="448">
        <f>Cronograma!Y78</f>
        <v>0</v>
      </c>
      <c r="AF77" s="448"/>
      <c r="AG77" s="448"/>
      <c r="AH77" s="448"/>
      <c r="AI77" s="448"/>
      <c r="AJ77" s="448"/>
      <c r="AK77" s="447">
        <f>Cronograma!AM78</f>
        <v>0</v>
      </c>
      <c r="AL77" s="447"/>
      <c r="AM77" s="447"/>
      <c r="AN77" s="447"/>
      <c r="AO77" s="447"/>
      <c r="AP77" s="447"/>
      <c r="AQ77" s="447"/>
      <c r="AR77" s="447"/>
      <c r="AS77" s="583"/>
      <c r="AT77" s="584"/>
      <c r="AU77" s="584"/>
      <c r="AV77" s="584"/>
      <c r="AW77" s="584"/>
      <c r="AX77" s="584"/>
      <c r="AY77" s="584"/>
      <c r="AZ77" s="585"/>
      <c r="BA77" s="447">
        <f>AK77+Mês01!AK77</f>
        <v>0</v>
      </c>
      <c r="BB77" s="465"/>
      <c r="BC77" s="465"/>
      <c r="BD77" s="465"/>
      <c r="BE77" s="465"/>
      <c r="BF77" s="465"/>
      <c r="BG77" s="465"/>
      <c r="BH77" s="465"/>
      <c r="BI77" s="447">
        <f>AS77+Mês01!AS77</f>
        <v>0</v>
      </c>
      <c r="BJ77" s="465"/>
      <c r="BK77" s="465"/>
      <c r="BL77" s="465"/>
      <c r="BM77" s="465"/>
      <c r="BN77" s="465"/>
      <c r="BO77" s="465"/>
      <c r="BP77" s="471"/>
    </row>
    <row r="78" spans="2:68" s="158" customFormat="1" ht="14.25" customHeight="1" hidden="1">
      <c r="B78" s="472">
        <f>Cronograma!B79</f>
        <v>0</v>
      </c>
      <c r="C78" s="473"/>
      <c r="D78" s="474"/>
      <c r="E78" s="454">
        <f>Cronograma!E79</f>
        <v>0</v>
      </c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5"/>
      <c r="AC78" s="445">
        <f>Cronograma!X79</f>
        <v>0</v>
      </c>
      <c r="AD78" s="446"/>
      <c r="AE78" s="448">
        <f>Cronograma!Y79</f>
        <v>0</v>
      </c>
      <c r="AF78" s="448"/>
      <c r="AG78" s="448"/>
      <c r="AH78" s="448"/>
      <c r="AI78" s="448"/>
      <c r="AJ78" s="448"/>
      <c r="AK78" s="447">
        <f>Cronograma!AM79</f>
        <v>0</v>
      </c>
      <c r="AL78" s="447"/>
      <c r="AM78" s="447"/>
      <c r="AN78" s="447"/>
      <c r="AO78" s="447"/>
      <c r="AP78" s="447"/>
      <c r="AQ78" s="447"/>
      <c r="AR78" s="447"/>
      <c r="AS78" s="583"/>
      <c r="AT78" s="584"/>
      <c r="AU78" s="584"/>
      <c r="AV78" s="584"/>
      <c r="AW78" s="584"/>
      <c r="AX78" s="584"/>
      <c r="AY78" s="584"/>
      <c r="AZ78" s="585"/>
      <c r="BA78" s="447">
        <f>AK78+Mês01!AK78</f>
        <v>0</v>
      </c>
      <c r="BB78" s="465"/>
      <c r="BC78" s="465"/>
      <c r="BD78" s="465"/>
      <c r="BE78" s="465"/>
      <c r="BF78" s="465"/>
      <c r="BG78" s="465"/>
      <c r="BH78" s="465"/>
      <c r="BI78" s="447">
        <f>AS78+Mês01!AS78</f>
        <v>0</v>
      </c>
      <c r="BJ78" s="465"/>
      <c r="BK78" s="465"/>
      <c r="BL78" s="465"/>
      <c r="BM78" s="465"/>
      <c r="BN78" s="465"/>
      <c r="BO78" s="465"/>
      <c r="BP78" s="471"/>
    </row>
    <row r="79" spans="2:68" s="158" customFormat="1" ht="14.25" customHeight="1" hidden="1" thickBot="1">
      <c r="B79" s="472">
        <f>Cronograma!B80</f>
        <v>0</v>
      </c>
      <c r="C79" s="473"/>
      <c r="D79" s="474"/>
      <c r="E79" s="454">
        <f>Cronograma!E80</f>
        <v>0</v>
      </c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5"/>
      <c r="W79" s="455"/>
      <c r="X79" s="455"/>
      <c r="Y79" s="455"/>
      <c r="Z79" s="455"/>
      <c r="AA79" s="455"/>
      <c r="AB79" s="455"/>
      <c r="AC79" s="445">
        <f>Cronograma!X80</f>
        <v>0</v>
      </c>
      <c r="AD79" s="446"/>
      <c r="AE79" s="448">
        <f>Cronograma!Y80</f>
        <v>0</v>
      </c>
      <c r="AF79" s="448"/>
      <c r="AG79" s="448"/>
      <c r="AH79" s="448"/>
      <c r="AI79" s="448"/>
      <c r="AJ79" s="448"/>
      <c r="AK79" s="447">
        <f>Cronograma!AM80</f>
        <v>0</v>
      </c>
      <c r="AL79" s="447"/>
      <c r="AM79" s="447"/>
      <c r="AN79" s="447"/>
      <c r="AO79" s="447"/>
      <c r="AP79" s="447"/>
      <c r="AQ79" s="447"/>
      <c r="AR79" s="447"/>
      <c r="AS79" s="583"/>
      <c r="AT79" s="584"/>
      <c r="AU79" s="584"/>
      <c r="AV79" s="584"/>
      <c r="AW79" s="584"/>
      <c r="AX79" s="584"/>
      <c r="AY79" s="584"/>
      <c r="AZ79" s="585"/>
      <c r="BA79" s="447">
        <f>AK79+Mês01!AK79</f>
        <v>0</v>
      </c>
      <c r="BB79" s="465"/>
      <c r="BC79" s="465"/>
      <c r="BD79" s="465"/>
      <c r="BE79" s="465"/>
      <c r="BF79" s="465"/>
      <c r="BG79" s="465"/>
      <c r="BH79" s="465"/>
      <c r="BI79" s="447">
        <f>AS79+Mês01!AS79</f>
        <v>0</v>
      </c>
      <c r="BJ79" s="465"/>
      <c r="BK79" s="465"/>
      <c r="BL79" s="465"/>
      <c r="BM79" s="465"/>
      <c r="BN79" s="465"/>
      <c r="BO79" s="465"/>
      <c r="BP79" s="471"/>
    </row>
    <row r="80" spans="2:68" s="187" customFormat="1" ht="18" customHeight="1" thickBot="1">
      <c r="B80" s="65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7"/>
      <c r="Y80" s="67"/>
      <c r="Z80" s="459" t="s">
        <v>21</v>
      </c>
      <c r="AA80" s="459"/>
      <c r="AB80" s="459"/>
      <c r="AC80" s="459"/>
      <c r="AD80" s="67"/>
      <c r="AE80" s="586">
        <f>SUM(AE13:AJ79)</f>
        <v>30605.489999999998</v>
      </c>
      <c r="AF80" s="592"/>
      <c r="AG80" s="592"/>
      <c r="AH80" s="592"/>
      <c r="AI80" s="592"/>
      <c r="AJ80" s="593"/>
      <c r="AK80" s="490">
        <f>IF(AE80=0,0,(SUMPRODUCT(AK13:AK79,AE13:AE79))/AE80/100)</f>
        <v>0.42229835235443053</v>
      </c>
      <c r="AL80" s="491"/>
      <c r="AM80" s="491"/>
      <c r="AN80" s="491"/>
      <c r="AO80" s="491"/>
      <c r="AP80" s="491"/>
      <c r="AQ80" s="491"/>
      <c r="AR80" s="492"/>
      <c r="AS80" s="490">
        <f>IF(AE80=0,0,(SUMPRODUCT(AS13:AS79,AE13:AE79))/AE80/100)</f>
        <v>0.07176257919739237</v>
      </c>
      <c r="AT80" s="491"/>
      <c r="AU80" s="491"/>
      <c r="AV80" s="491"/>
      <c r="AW80" s="491"/>
      <c r="AX80" s="491"/>
      <c r="AY80" s="491"/>
      <c r="AZ80" s="492"/>
      <c r="BA80" s="490">
        <f>IF(AE80=0,0,(SUMPRODUCT(BA13:BA79,AE13:AE79))/AE80/100)</f>
        <v>0.8080211233344083</v>
      </c>
      <c r="BB80" s="491"/>
      <c r="BC80" s="491"/>
      <c r="BD80" s="491"/>
      <c r="BE80" s="491"/>
      <c r="BF80" s="491"/>
      <c r="BG80" s="491"/>
      <c r="BH80" s="492"/>
      <c r="BI80" s="490">
        <f>IF(AE80=0,0,(SUMPRODUCT(BI13:BI79,AE13:AE79))/AE80/100)</f>
        <v>0.13969362565343668</v>
      </c>
      <c r="BJ80" s="491"/>
      <c r="BK80" s="491"/>
      <c r="BL80" s="491"/>
      <c r="BM80" s="491"/>
      <c r="BN80" s="491"/>
      <c r="BO80" s="491"/>
      <c r="BP80" s="503"/>
    </row>
    <row r="81" spans="6:7" s="158" customFormat="1" ht="12.75" customHeight="1">
      <c r="F81" s="160"/>
      <c r="G81" s="161"/>
    </row>
    <row r="82" spans="2:68" s="158" customFormat="1" ht="12.75" customHeight="1">
      <c r="B82" s="176"/>
      <c r="C82" s="177"/>
      <c r="D82" s="177"/>
      <c r="E82" s="177"/>
      <c r="F82" s="188"/>
      <c r="G82" s="189"/>
      <c r="H82" s="177"/>
      <c r="I82" s="177"/>
      <c r="J82" s="177"/>
      <c r="K82" s="177"/>
      <c r="L82" s="177"/>
      <c r="M82" s="177"/>
      <c r="N82" s="190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91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90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9"/>
    </row>
    <row r="83" spans="2:68" s="158" customFormat="1" ht="12.75" customHeight="1">
      <c r="B83" s="180"/>
      <c r="C83" s="595" t="s">
        <v>142</v>
      </c>
      <c r="D83" s="450"/>
      <c r="E83" s="450"/>
      <c r="F83" s="450"/>
      <c r="G83" s="450"/>
      <c r="H83" s="450"/>
      <c r="I83" s="450"/>
      <c r="J83" s="450"/>
      <c r="K83" s="450"/>
      <c r="L83" s="450"/>
      <c r="M83" s="450"/>
      <c r="N83" s="192"/>
      <c r="O83" s="64"/>
      <c r="P83" s="568" t="str">
        <f>Mês01!P83</f>
        <v>JOSE MANUEL DE CARVALHO</v>
      </c>
      <c r="Q83" s="568"/>
      <c r="R83" s="568"/>
      <c r="S83" s="568"/>
      <c r="T83" s="568"/>
      <c r="U83" s="568"/>
      <c r="V83" s="568"/>
      <c r="W83" s="568"/>
      <c r="X83" s="568"/>
      <c r="Y83" s="568"/>
      <c r="Z83" s="568"/>
      <c r="AA83" s="568"/>
      <c r="AB83" s="568"/>
      <c r="AC83" s="568"/>
      <c r="AD83" s="568"/>
      <c r="AE83" s="568"/>
      <c r="AF83" s="193"/>
      <c r="AG83" s="194"/>
      <c r="AH83" s="568" t="str">
        <f>Mês01!AH83</f>
        <v>Angelo Marcos Vigilato</v>
      </c>
      <c r="AI83" s="568"/>
      <c r="AJ83" s="568"/>
      <c r="AK83" s="568"/>
      <c r="AL83" s="568"/>
      <c r="AM83" s="568"/>
      <c r="AN83" s="568"/>
      <c r="AO83" s="568"/>
      <c r="AP83" s="568"/>
      <c r="AQ83" s="568"/>
      <c r="AR83" s="568"/>
      <c r="AS83" s="568"/>
      <c r="AT83" s="568"/>
      <c r="AU83" s="568"/>
      <c r="AV83" s="568"/>
      <c r="AW83" s="568"/>
      <c r="AX83" s="195"/>
      <c r="AY83" s="193"/>
      <c r="AZ83" s="568">
        <f>Mês01!AZ83</f>
        <v>0</v>
      </c>
      <c r="BA83" s="577"/>
      <c r="BB83" s="577"/>
      <c r="BC83" s="577"/>
      <c r="BD83" s="577"/>
      <c r="BE83" s="577"/>
      <c r="BF83" s="577"/>
      <c r="BG83" s="577"/>
      <c r="BH83" s="577"/>
      <c r="BI83" s="577"/>
      <c r="BJ83" s="577"/>
      <c r="BK83" s="577"/>
      <c r="BL83" s="577"/>
      <c r="BM83" s="577"/>
      <c r="BN83" s="577"/>
      <c r="BO83" s="577"/>
      <c r="BP83" s="196"/>
    </row>
    <row r="84" spans="2:68" s="158" customFormat="1" ht="12.75" customHeight="1">
      <c r="B84" s="180"/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195"/>
      <c r="O84" s="64"/>
      <c r="P84" s="569"/>
      <c r="Q84" s="569"/>
      <c r="R84" s="569"/>
      <c r="S84" s="569"/>
      <c r="T84" s="569"/>
      <c r="U84" s="569"/>
      <c r="V84" s="569"/>
      <c r="W84" s="569"/>
      <c r="X84" s="569"/>
      <c r="Y84" s="569"/>
      <c r="Z84" s="569"/>
      <c r="AA84" s="569"/>
      <c r="AB84" s="569"/>
      <c r="AC84" s="569"/>
      <c r="AD84" s="569"/>
      <c r="AE84" s="569"/>
      <c r="AF84" s="193"/>
      <c r="AG84" s="194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69"/>
      <c r="AU84" s="569"/>
      <c r="AV84" s="569"/>
      <c r="AW84" s="569"/>
      <c r="AX84" s="195"/>
      <c r="AY84" s="193"/>
      <c r="AZ84" s="569"/>
      <c r="BA84" s="569"/>
      <c r="BB84" s="569"/>
      <c r="BC84" s="569"/>
      <c r="BD84" s="569"/>
      <c r="BE84" s="569"/>
      <c r="BF84" s="569"/>
      <c r="BG84" s="569"/>
      <c r="BH84" s="569"/>
      <c r="BI84" s="569"/>
      <c r="BJ84" s="569"/>
      <c r="BK84" s="569"/>
      <c r="BL84" s="569"/>
      <c r="BM84" s="569"/>
      <c r="BN84" s="569"/>
      <c r="BO84" s="569"/>
      <c r="BP84" s="196"/>
    </row>
    <row r="85" spans="2:68" s="158" customFormat="1" ht="12.75" customHeight="1">
      <c r="B85" s="456" t="s">
        <v>22</v>
      </c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8"/>
      <c r="O85" s="594" t="s">
        <v>143</v>
      </c>
      <c r="P85" s="554"/>
      <c r="Q85" s="554"/>
      <c r="R85" s="554"/>
      <c r="S85" s="554"/>
      <c r="T85" s="554"/>
      <c r="U85" s="554"/>
      <c r="V85" s="554"/>
      <c r="W85" s="554"/>
      <c r="X85" s="554"/>
      <c r="Y85" s="554"/>
      <c r="Z85" s="554"/>
      <c r="AA85" s="554"/>
      <c r="AB85" s="554"/>
      <c r="AC85" s="554"/>
      <c r="AD85" s="554"/>
      <c r="AE85" s="554"/>
      <c r="AF85" s="554"/>
      <c r="AG85" s="596" t="s">
        <v>116</v>
      </c>
      <c r="AH85" s="554"/>
      <c r="AI85" s="554"/>
      <c r="AJ85" s="554"/>
      <c r="AK85" s="554"/>
      <c r="AL85" s="554"/>
      <c r="AM85" s="554"/>
      <c r="AN85" s="554"/>
      <c r="AO85" s="554"/>
      <c r="AP85" s="554"/>
      <c r="AQ85" s="554"/>
      <c r="AR85" s="554"/>
      <c r="AS85" s="554"/>
      <c r="AT85" s="554"/>
      <c r="AU85" s="554"/>
      <c r="AV85" s="554"/>
      <c r="AW85" s="554"/>
      <c r="AX85" s="571"/>
      <c r="AY85" s="554" t="s">
        <v>23</v>
      </c>
      <c r="AZ85" s="554"/>
      <c r="BA85" s="554"/>
      <c r="BB85" s="554"/>
      <c r="BC85" s="554"/>
      <c r="BD85" s="554"/>
      <c r="BE85" s="554"/>
      <c r="BF85" s="554"/>
      <c r="BG85" s="554"/>
      <c r="BH85" s="554"/>
      <c r="BI85" s="554"/>
      <c r="BJ85" s="554"/>
      <c r="BK85" s="554"/>
      <c r="BL85" s="554"/>
      <c r="BM85" s="554"/>
      <c r="BN85" s="554"/>
      <c r="BO85" s="554"/>
      <c r="BP85" s="572"/>
    </row>
    <row r="86" spans="1:68" ht="12.75">
      <c r="A86" s="158"/>
      <c r="B86" s="158"/>
      <c r="C86" s="159"/>
      <c r="D86" s="158"/>
      <c r="E86" s="158"/>
      <c r="F86" s="160"/>
      <c r="G86" s="161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9"/>
    </row>
    <row r="87" spans="1:68" ht="20.25">
      <c r="A87" s="158"/>
      <c r="B87" s="463" t="s">
        <v>13</v>
      </c>
      <c r="C87" s="464"/>
      <c r="D87" s="464"/>
      <c r="E87" s="464"/>
      <c r="F87" s="464"/>
      <c r="G87" s="464"/>
      <c r="H87" s="464"/>
      <c r="I87" s="464"/>
      <c r="J87" s="464"/>
      <c r="K87" s="464"/>
      <c r="L87" s="464"/>
      <c r="M87" s="464"/>
      <c r="N87" s="464"/>
      <c r="O87" s="464"/>
      <c r="P87" s="464"/>
      <c r="Q87" s="464"/>
      <c r="R87" s="464"/>
      <c r="S87" s="464"/>
      <c r="T87" s="464"/>
      <c r="U87" s="464"/>
      <c r="V87" s="464"/>
      <c r="W87" s="464"/>
      <c r="X87" s="464"/>
      <c r="Y87" s="464"/>
      <c r="Z87" s="464"/>
      <c r="AA87" s="464"/>
      <c r="AB87" s="464"/>
      <c r="AC87" s="464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</row>
    <row r="88" spans="1:68" ht="19.5" customHeight="1">
      <c r="A88" s="158"/>
      <c r="B88" s="198"/>
      <c r="C88" s="199"/>
      <c r="D88" s="200"/>
      <c r="E88" s="201"/>
      <c r="F88" s="202"/>
      <c r="G88" s="193"/>
      <c r="H88" s="203"/>
      <c r="I88" s="204"/>
      <c r="J88" s="205"/>
      <c r="K88" s="206"/>
      <c r="L88" s="206"/>
      <c r="M88" s="207"/>
      <c r="N88" s="207"/>
      <c r="O88" s="207"/>
      <c r="P88" s="207"/>
      <c r="Q88" s="207"/>
      <c r="R88" s="208"/>
      <c r="S88" s="208"/>
      <c r="T88" s="64"/>
      <c r="U88" s="64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</row>
    <row r="89" spans="1:68" ht="16.5" customHeight="1">
      <c r="A89" s="158"/>
      <c r="B89" s="477" t="s">
        <v>56</v>
      </c>
      <c r="C89" s="478"/>
      <c r="D89" s="559"/>
      <c r="E89" s="559"/>
      <c r="F89" s="559"/>
      <c r="G89" s="559"/>
      <c r="H89" s="559"/>
      <c r="I89" s="559"/>
      <c r="J89" s="559"/>
      <c r="K89" s="559"/>
      <c r="L89" s="478">
        <f aca="true" t="shared" si="0" ref="L89:L94">L4</f>
        <v>0</v>
      </c>
      <c r="M89" s="559"/>
      <c r="N89" s="559"/>
      <c r="O89" s="559"/>
      <c r="P89" s="559"/>
      <c r="Q89" s="559"/>
      <c r="R89" s="559"/>
      <c r="S89" s="559"/>
      <c r="T89" s="559"/>
      <c r="U89" s="559"/>
      <c r="V89" s="559"/>
      <c r="W89" s="559"/>
      <c r="X89" s="559"/>
      <c r="Y89" s="559"/>
      <c r="Z89" s="559"/>
      <c r="AA89" s="559"/>
      <c r="AB89" s="559"/>
      <c r="AC89" s="559"/>
      <c r="AD89" s="560"/>
      <c r="AE89" s="538" t="s">
        <v>49</v>
      </c>
      <c r="AF89" s="539"/>
      <c r="AG89" s="539"/>
      <c r="AH89" s="539"/>
      <c r="AI89" s="539"/>
      <c r="AJ89" s="539"/>
      <c r="AK89" s="539"/>
      <c r="AL89" s="539"/>
      <c r="AM89" s="539"/>
      <c r="AN89" s="539"/>
      <c r="AO89" s="539"/>
      <c r="AP89" s="539"/>
      <c r="AQ89" s="539"/>
      <c r="AR89" s="539"/>
      <c r="AS89" s="539"/>
      <c r="AT89" s="388">
        <f>AT4</f>
        <v>32555.7</v>
      </c>
      <c r="AU89" s="389"/>
      <c r="AV89" s="389"/>
      <c r="AW89" s="389"/>
      <c r="AX89" s="389"/>
      <c r="AY89" s="389"/>
      <c r="AZ89" s="390"/>
      <c r="BA89" s="176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9"/>
    </row>
    <row r="90" spans="1:68" ht="12.75">
      <c r="A90" s="158"/>
      <c r="B90" s="452" t="s">
        <v>57</v>
      </c>
      <c r="C90" s="453"/>
      <c r="D90" s="544"/>
      <c r="E90" s="544"/>
      <c r="F90" s="544"/>
      <c r="G90" s="544"/>
      <c r="H90" s="544"/>
      <c r="I90" s="544"/>
      <c r="J90" s="544"/>
      <c r="K90" s="544"/>
      <c r="L90" s="453" t="str">
        <f t="shared" si="0"/>
        <v>REFORMA DO PREDIO DA PREFEITURA</v>
      </c>
      <c r="M90" s="540"/>
      <c r="N90" s="540"/>
      <c r="O90" s="540"/>
      <c r="P90" s="540"/>
      <c r="Q90" s="540"/>
      <c r="R90" s="540"/>
      <c r="S90" s="540"/>
      <c r="T90" s="540"/>
      <c r="U90" s="540"/>
      <c r="V90" s="540"/>
      <c r="W90" s="540"/>
      <c r="X90" s="540"/>
      <c r="Y90" s="540"/>
      <c r="Z90" s="540"/>
      <c r="AA90" s="540"/>
      <c r="AB90" s="540"/>
      <c r="AC90" s="540"/>
      <c r="AD90" s="541"/>
      <c r="AE90" s="180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466" t="s">
        <v>3</v>
      </c>
      <c r="BB90" s="467"/>
      <c r="BC90" s="467"/>
      <c r="BD90" s="467"/>
      <c r="BE90" s="467"/>
      <c r="BF90" s="297">
        <f>BF5</f>
        <v>0</v>
      </c>
      <c r="BG90" s="535"/>
      <c r="BH90" s="535"/>
      <c r="BI90" s="535"/>
      <c r="BJ90" s="535"/>
      <c r="BK90" s="535"/>
      <c r="BL90" s="535"/>
      <c r="BM90" s="535"/>
      <c r="BN90" s="535"/>
      <c r="BO90" s="535"/>
      <c r="BP90" s="299"/>
    </row>
    <row r="91" spans="1:68" ht="12.75">
      <c r="A91" s="158"/>
      <c r="B91" s="452" t="s">
        <v>0</v>
      </c>
      <c r="C91" s="453"/>
      <c r="D91" s="453"/>
      <c r="E91" s="453"/>
      <c r="F91" s="453"/>
      <c r="G91" s="453"/>
      <c r="H91" s="453"/>
      <c r="I91" s="453"/>
      <c r="J91" s="453"/>
      <c r="K91" s="453"/>
      <c r="L91" s="453" t="str">
        <f t="shared" si="0"/>
        <v>PREFEITURA MUNICIPAL DE JAPIRA</v>
      </c>
      <c r="M91" s="540"/>
      <c r="N91" s="540"/>
      <c r="O91" s="540"/>
      <c r="P91" s="540"/>
      <c r="Q91" s="540"/>
      <c r="R91" s="540"/>
      <c r="S91" s="540"/>
      <c r="T91" s="540"/>
      <c r="U91" s="540"/>
      <c r="V91" s="540"/>
      <c r="W91" s="540"/>
      <c r="X91" s="540"/>
      <c r="Y91" s="540"/>
      <c r="Z91" s="540"/>
      <c r="AA91" s="540"/>
      <c r="AB91" s="540"/>
      <c r="AC91" s="540"/>
      <c r="AD91" s="541"/>
      <c r="AE91" s="466" t="s">
        <v>50</v>
      </c>
      <c r="AF91" s="532"/>
      <c r="AG91" s="532"/>
      <c r="AH91" s="532"/>
      <c r="AI91" s="532"/>
      <c r="AJ91" s="532"/>
      <c r="AK91" s="532"/>
      <c r="AL91" s="532"/>
      <c r="AM91" s="532"/>
      <c r="AN91" s="532"/>
      <c r="AO91" s="532"/>
      <c r="AP91" s="532"/>
      <c r="AQ91" s="532"/>
      <c r="AR91" s="532"/>
      <c r="AS91" s="532"/>
      <c r="AT91" s="425">
        <f>AT6</f>
        <v>0</v>
      </c>
      <c r="AU91" s="426"/>
      <c r="AV91" s="426"/>
      <c r="AW91" s="426"/>
      <c r="AX91" s="426"/>
      <c r="AY91" s="426"/>
      <c r="AZ91" s="427"/>
      <c r="BA91" s="180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182"/>
    </row>
    <row r="92" spans="1:68" ht="12.75">
      <c r="A92" s="158"/>
      <c r="B92" s="452" t="s">
        <v>58</v>
      </c>
      <c r="C92" s="453"/>
      <c r="D92" s="453"/>
      <c r="E92" s="453"/>
      <c r="F92" s="453"/>
      <c r="G92" s="453"/>
      <c r="H92" s="453"/>
      <c r="I92" s="453"/>
      <c r="J92" s="453"/>
      <c r="K92" s="453"/>
      <c r="L92" s="453" t="str">
        <f t="shared" si="0"/>
        <v>PREFEITURA MUNICIPAL DE JAPIRA</v>
      </c>
      <c r="M92" s="540"/>
      <c r="N92" s="540"/>
      <c r="O92" s="540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0"/>
      <c r="AA92" s="540"/>
      <c r="AB92" s="540"/>
      <c r="AC92" s="540"/>
      <c r="AD92" s="541"/>
      <c r="AE92" s="180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466" t="s">
        <v>52</v>
      </c>
      <c r="BB92" s="467"/>
      <c r="BC92" s="467"/>
      <c r="BD92" s="467"/>
      <c r="BE92" s="536">
        <f>BE7</f>
        <v>39979</v>
      </c>
      <c r="BF92" s="537"/>
      <c r="BG92" s="537"/>
      <c r="BH92" s="537"/>
      <c r="BI92" s="537"/>
      <c r="BJ92" s="183" t="s">
        <v>30</v>
      </c>
      <c r="BK92" s="536">
        <f>BK7</f>
        <v>40018</v>
      </c>
      <c r="BL92" s="536"/>
      <c r="BM92" s="536"/>
      <c r="BN92" s="536"/>
      <c r="BO92" s="536"/>
      <c r="BP92" s="182"/>
    </row>
    <row r="93" spans="1:68" ht="12.75">
      <c r="A93" s="158"/>
      <c r="B93" s="452" t="s">
        <v>59</v>
      </c>
      <c r="C93" s="453"/>
      <c r="D93" s="453"/>
      <c r="E93" s="453"/>
      <c r="F93" s="453"/>
      <c r="G93" s="453"/>
      <c r="H93" s="453"/>
      <c r="I93" s="453"/>
      <c r="J93" s="453"/>
      <c r="K93" s="453"/>
      <c r="L93" s="453">
        <f t="shared" si="0"/>
        <v>0</v>
      </c>
      <c r="M93" s="540"/>
      <c r="N93" s="540"/>
      <c r="O93" s="540"/>
      <c r="P93" s="540"/>
      <c r="Q93" s="540"/>
      <c r="R93" s="540"/>
      <c r="S93" s="540"/>
      <c r="T93" s="540"/>
      <c r="U93" s="540"/>
      <c r="V93" s="540"/>
      <c r="W93" s="540"/>
      <c r="X93" s="540"/>
      <c r="Y93" s="540"/>
      <c r="Z93" s="540"/>
      <c r="AA93" s="540"/>
      <c r="AB93" s="540"/>
      <c r="AC93" s="540"/>
      <c r="AD93" s="541"/>
      <c r="AE93" s="466" t="s">
        <v>55</v>
      </c>
      <c r="AF93" s="546"/>
      <c r="AG93" s="546"/>
      <c r="AH93" s="546"/>
      <c r="AI93" s="546"/>
      <c r="AJ93" s="546"/>
      <c r="AK93" s="546"/>
      <c r="AL93" s="546"/>
      <c r="AM93" s="546"/>
      <c r="AN93" s="546"/>
      <c r="AO93" s="545" t="s">
        <v>29</v>
      </c>
      <c r="AP93" s="546"/>
      <c r="AQ93" s="546"/>
      <c r="AR93" s="546"/>
      <c r="AS93" s="546"/>
      <c r="AT93" s="425">
        <f>AT8</f>
        <v>32555.7</v>
      </c>
      <c r="AU93" s="426"/>
      <c r="AV93" s="426"/>
      <c r="AW93" s="426"/>
      <c r="AX93" s="426"/>
      <c r="AY93" s="426"/>
      <c r="AZ93" s="427"/>
      <c r="BA93" s="180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182"/>
    </row>
    <row r="94" spans="1:68" s="162" customFormat="1" ht="16.5" customHeight="1">
      <c r="A94" s="187"/>
      <c r="B94" s="483" t="s">
        <v>60</v>
      </c>
      <c r="C94" s="484"/>
      <c r="D94" s="484"/>
      <c r="E94" s="484"/>
      <c r="F94" s="484"/>
      <c r="G94" s="484"/>
      <c r="H94" s="484"/>
      <c r="I94" s="484"/>
      <c r="J94" s="484"/>
      <c r="K94" s="484"/>
      <c r="L94" s="484" t="str">
        <f t="shared" si="0"/>
        <v>José Manuel de Carvalho</v>
      </c>
      <c r="M94" s="542"/>
      <c r="N94" s="542"/>
      <c r="O94" s="542"/>
      <c r="P94" s="542"/>
      <c r="Q94" s="542"/>
      <c r="R94" s="542"/>
      <c r="S94" s="542"/>
      <c r="T94" s="542"/>
      <c r="U94" s="542"/>
      <c r="V94" s="542"/>
      <c r="W94" s="542"/>
      <c r="X94" s="542"/>
      <c r="Y94" s="542"/>
      <c r="Z94" s="542"/>
      <c r="AA94" s="542"/>
      <c r="AB94" s="542"/>
      <c r="AC94" s="542"/>
      <c r="AD94" s="543"/>
      <c r="AE94" s="209"/>
      <c r="AF94" s="185"/>
      <c r="AG94" s="185"/>
      <c r="AH94" s="185"/>
      <c r="AI94" s="185"/>
      <c r="AJ94" s="185"/>
      <c r="AK94" s="185"/>
      <c r="AL94" s="185"/>
      <c r="AM94" s="185"/>
      <c r="AN94" s="185"/>
      <c r="AO94" s="501" t="s">
        <v>28</v>
      </c>
      <c r="AP94" s="502"/>
      <c r="AQ94" s="502"/>
      <c r="AR94" s="502"/>
      <c r="AS94" s="502"/>
      <c r="AT94" s="411">
        <f>AT9</f>
        <v>0</v>
      </c>
      <c r="AU94" s="412"/>
      <c r="AV94" s="412"/>
      <c r="AW94" s="412"/>
      <c r="AX94" s="412"/>
      <c r="AY94" s="412"/>
      <c r="AZ94" s="413"/>
      <c r="BA94" s="209"/>
      <c r="BB94" s="185"/>
      <c r="BC94" s="185"/>
      <c r="BD94" s="185"/>
      <c r="BE94" s="185"/>
      <c r="BF94" s="185"/>
      <c r="BG94" s="185"/>
      <c r="BH94" s="185"/>
      <c r="BI94" s="185"/>
      <c r="BJ94" s="185"/>
      <c r="BK94" s="185"/>
      <c r="BL94" s="185"/>
      <c r="BM94" s="185"/>
      <c r="BN94" s="185"/>
      <c r="BO94" s="185"/>
      <c r="BP94" s="210"/>
    </row>
    <row r="95" spans="1:68" ht="21" customHeight="1" thickBot="1">
      <c r="A95" s="158"/>
      <c r="B95" s="573" t="s">
        <v>24</v>
      </c>
      <c r="C95" s="558"/>
      <c r="D95" s="558"/>
      <c r="E95" s="558"/>
      <c r="F95" s="558"/>
      <c r="G95" s="558"/>
      <c r="H95" s="558"/>
      <c r="I95" s="558"/>
      <c r="J95" s="558"/>
      <c r="K95" s="558"/>
      <c r="L95" s="558"/>
      <c r="M95" s="558"/>
      <c r="N95" s="558"/>
      <c r="O95" s="558"/>
      <c r="P95" s="558"/>
      <c r="Q95" s="558"/>
      <c r="R95" s="558"/>
      <c r="S95" s="558"/>
      <c r="T95" s="558"/>
      <c r="U95" s="558"/>
      <c r="V95" s="558"/>
      <c r="W95" s="558"/>
      <c r="X95" s="558"/>
      <c r="Y95" s="558"/>
      <c r="Z95" s="558"/>
      <c r="AA95" s="558"/>
      <c r="AB95" s="558"/>
      <c r="AC95" s="558"/>
      <c r="AD95" s="558"/>
      <c r="AE95" s="574"/>
      <c r="AF95" s="574"/>
      <c r="AG95" s="574"/>
      <c r="AH95" s="574"/>
      <c r="AI95" s="574"/>
      <c r="AJ95" s="574"/>
      <c r="AK95" s="574"/>
      <c r="AL95" s="574"/>
      <c r="AM95" s="574"/>
      <c r="AN95" s="574"/>
      <c r="AO95" s="574"/>
      <c r="AP95" s="574"/>
      <c r="AQ95" s="574"/>
      <c r="AR95" s="574"/>
      <c r="AS95" s="574"/>
      <c r="AT95" s="574"/>
      <c r="AU95" s="574"/>
      <c r="AV95" s="574"/>
      <c r="AW95" s="558"/>
      <c r="AX95" s="574"/>
      <c r="AY95" s="574"/>
      <c r="AZ95" s="574"/>
      <c r="BA95" s="574"/>
      <c r="BB95" s="574"/>
      <c r="BC95" s="574"/>
      <c r="BD95" s="574"/>
      <c r="BE95" s="574"/>
      <c r="BF95" s="574"/>
      <c r="BG95" s="574"/>
      <c r="BH95" s="574"/>
      <c r="BI95" s="574"/>
      <c r="BJ95" s="574"/>
      <c r="BK95" s="574"/>
      <c r="BL95" s="574"/>
      <c r="BM95" s="574"/>
      <c r="BN95" s="574"/>
      <c r="BO95" s="574"/>
      <c r="BP95" s="574"/>
    </row>
    <row r="96" spans="1:68" ht="12.75" customHeight="1">
      <c r="A96" s="158"/>
      <c r="B96" s="547" t="s">
        <v>1</v>
      </c>
      <c r="C96" s="514"/>
      <c r="D96" s="515"/>
      <c r="E96" s="488" t="s">
        <v>18</v>
      </c>
      <c r="F96" s="550"/>
      <c r="G96" s="550"/>
      <c r="H96" s="550"/>
      <c r="I96" s="550"/>
      <c r="J96" s="489"/>
      <c r="K96" s="493" t="s">
        <v>25</v>
      </c>
      <c r="L96" s="494"/>
      <c r="M96" s="494"/>
      <c r="N96" s="494"/>
      <c r="O96" s="494"/>
      <c r="P96" s="494"/>
      <c r="Q96" s="494"/>
      <c r="R96" s="494"/>
      <c r="S96" s="494"/>
      <c r="T96" s="494"/>
      <c r="U96" s="494"/>
      <c r="V96" s="494"/>
      <c r="W96" s="494"/>
      <c r="X96" s="494"/>
      <c r="Y96" s="494"/>
      <c r="Z96" s="494"/>
      <c r="AA96" s="494"/>
      <c r="AB96" s="494"/>
      <c r="AC96" s="494"/>
      <c r="AD96" s="494"/>
      <c r="AE96" s="494"/>
      <c r="AF96" s="494"/>
      <c r="AG96" s="494"/>
      <c r="AH96" s="494"/>
      <c r="AI96" s="494"/>
      <c r="AJ96" s="494"/>
      <c r="AK96" s="494"/>
      <c r="AL96" s="494"/>
      <c r="AM96" s="495"/>
      <c r="AN96" s="493" t="s">
        <v>26</v>
      </c>
      <c r="AO96" s="494"/>
      <c r="AP96" s="494"/>
      <c r="AQ96" s="494"/>
      <c r="AR96" s="494"/>
      <c r="AS96" s="494"/>
      <c r="AT96" s="494"/>
      <c r="AU96" s="494"/>
      <c r="AV96" s="494"/>
      <c r="AW96" s="494"/>
      <c r="AX96" s="494"/>
      <c r="AY96" s="494"/>
      <c r="AZ96" s="494"/>
      <c r="BA96" s="494"/>
      <c r="BB96" s="494"/>
      <c r="BC96" s="494"/>
      <c r="BD96" s="494"/>
      <c r="BE96" s="494"/>
      <c r="BF96" s="494"/>
      <c r="BG96" s="494"/>
      <c r="BH96" s="494"/>
      <c r="BI96" s="494"/>
      <c r="BJ96" s="494"/>
      <c r="BK96" s="494"/>
      <c r="BL96" s="494"/>
      <c r="BM96" s="494"/>
      <c r="BN96" s="494"/>
      <c r="BO96" s="494"/>
      <c r="BP96" s="534"/>
    </row>
    <row r="97" spans="1:68" ht="12.75" customHeight="1">
      <c r="A97" s="158"/>
      <c r="B97" s="548"/>
      <c r="C97" s="517"/>
      <c r="D97" s="518"/>
      <c r="E97" s="486" t="s">
        <v>16</v>
      </c>
      <c r="F97" s="549"/>
      <c r="G97" s="549"/>
      <c r="H97" s="549"/>
      <c r="I97" s="549"/>
      <c r="J97" s="487"/>
      <c r="K97" s="468" t="s">
        <v>102</v>
      </c>
      <c r="L97" s="469"/>
      <c r="M97" s="469"/>
      <c r="N97" s="469"/>
      <c r="O97" s="469"/>
      <c r="P97" s="469"/>
      <c r="Q97" s="470"/>
      <c r="R97" s="468" t="s">
        <v>103</v>
      </c>
      <c r="S97" s="469"/>
      <c r="T97" s="469"/>
      <c r="U97" s="469"/>
      <c r="V97" s="469"/>
      <c r="W97" s="469"/>
      <c r="X97" s="470"/>
      <c r="Y97" s="468" t="s">
        <v>104</v>
      </c>
      <c r="Z97" s="469"/>
      <c r="AA97" s="469"/>
      <c r="AB97" s="469"/>
      <c r="AC97" s="469"/>
      <c r="AD97" s="469"/>
      <c r="AE97" s="470"/>
      <c r="AF97" s="468" t="s">
        <v>21</v>
      </c>
      <c r="AG97" s="469"/>
      <c r="AH97" s="469"/>
      <c r="AI97" s="469"/>
      <c r="AJ97" s="469"/>
      <c r="AK97" s="469"/>
      <c r="AL97" s="469"/>
      <c r="AM97" s="470"/>
      <c r="AN97" s="468" t="s">
        <v>102</v>
      </c>
      <c r="AO97" s="469"/>
      <c r="AP97" s="469"/>
      <c r="AQ97" s="469"/>
      <c r="AR97" s="469"/>
      <c r="AS97" s="469"/>
      <c r="AT97" s="470"/>
      <c r="AU97" s="468" t="s">
        <v>103</v>
      </c>
      <c r="AV97" s="469"/>
      <c r="AW97" s="469"/>
      <c r="AX97" s="469"/>
      <c r="AY97" s="469"/>
      <c r="AZ97" s="469"/>
      <c r="BA97" s="470"/>
      <c r="BB97" s="468" t="s">
        <v>104</v>
      </c>
      <c r="BC97" s="469"/>
      <c r="BD97" s="469"/>
      <c r="BE97" s="469"/>
      <c r="BF97" s="469"/>
      <c r="BG97" s="469"/>
      <c r="BH97" s="470"/>
      <c r="BI97" s="468" t="s">
        <v>21</v>
      </c>
      <c r="BJ97" s="499"/>
      <c r="BK97" s="499"/>
      <c r="BL97" s="499"/>
      <c r="BM97" s="499"/>
      <c r="BN97" s="499"/>
      <c r="BO97" s="499"/>
      <c r="BP97" s="500"/>
    </row>
    <row r="98" spans="1:68" ht="14.25">
      <c r="A98" s="158"/>
      <c r="B98" s="429" t="str">
        <f>B13</f>
        <v>A</v>
      </c>
      <c r="C98" s="430"/>
      <c r="D98" s="431"/>
      <c r="E98" s="432">
        <f>AE13</f>
        <v>0</v>
      </c>
      <c r="F98" s="433"/>
      <c r="G98" s="433"/>
      <c r="H98" s="433"/>
      <c r="I98" s="433"/>
      <c r="J98" s="434"/>
      <c r="K98" s="435"/>
      <c r="L98" s="436"/>
      <c r="M98" s="436"/>
      <c r="N98" s="436"/>
      <c r="O98" s="436"/>
      <c r="P98" s="436"/>
      <c r="Q98" s="437"/>
      <c r="R98" s="435">
        <f>QCI!AP20*Mês02!AF98</f>
        <v>0</v>
      </c>
      <c r="S98" s="436"/>
      <c r="T98" s="436"/>
      <c r="U98" s="436"/>
      <c r="V98" s="436"/>
      <c r="W98" s="436"/>
      <c r="X98" s="437"/>
      <c r="Y98" s="435">
        <f>QCI!AQ20*Mês02!AF98</f>
        <v>0</v>
      </c>
      <c r="Z98" s="436"/>
      <c r="AA98" s="436"/>
      <c r="AB98" s="436"/>
      <c r="AC98" s="436"/>
      <c r="AD98" s="436"/>
      <c r="AE98" s="437"/>
      <c r="AF98" s="441">
        <f>AS13*E98/100</f>
        <v>0</v>
      </c>
      <c r="AG98" s="442"/>
      <c r="AH98" s="442"/>
      <c r="AI98" s="442"/>
      <c r="AJ98" s="442"/>
      <c r="AK98" s="442"/>
      <c r="AL98" s="442"/>
      <c r="AM98" s="444"/>
      <c r="AN98" s="441"/>
      <c r="AO98" s="442"/>
      <c r="AP98" s="442"/>
      <c r="AQ98" s="442"/>
      <c r="AR98" s="442"/>
      <c r="AS98" s="442"/>
      <c r="AT98" s="444"/>
      <c r="AU98" s="441">
        <f>R98+Mês01!AU98</f>
        <v>0</v>
      </c>
      <c r="AV98" s="442"/>
      <c r="AW98" s="442"/>
      <c r="AX98" s="442"/>
      <c r="AY98" s="442"/>
      <c r="AZ98" s="442"/>
      <c r="BA98" s="444"/>
      <c r="BB98" s="441">
        <f>Y98+Mês01!BB98</f>
        <v>0</v>
      </c>
      <c r="BC98" s="442"/>
      <c r="BD98" s="442"/>
      <c r="BE98" s="442"/>
      <c r="BF98" s="442"/>
      <c r="BG98" s="442"/>
      <c r="BH98" s="444"/>
      <c r="BI98" s="441">
        <f>AN98+AU98+BB98</f>
        <v>0</v>
      </c>
      <c r="BJ98" s="442"/>
      <c r="BK98" s="442"/>
      <c r="BL98" s="442"/>
      <c r="BM98" s="442"/>
      <c r="BN98" s="442"/>
      <c r="BO98" s="442"/>
      <c r="BP98" s="443"/>
    </row>
    <row r="99" spans="1:68" ht="14.25">
      <c r="A99" s="158"/>
      <c r="B99" s="429">
        <f aca="true" t="shared" si="1" ref="B99:B162">B14</f>
        <v>1</v>
      </c>
      <c r="C99" s="430"/>
      <c r="D99" s="431"/>
      <c r="E99" s="432">
        <f aca="true" t="shared" si="2" ref="E99:E162">AE14</f>
        <v>2143.09</v>
      </c>
      <c r="F99" s="433"/>
      <c r="G99" s="433"/>
      <c r="H99" s="433"/>
      <c r="I99" s="433"/>
      <c r="J99" s="434"/>
      <c r="K99" s="435">
        <f>QCI!AO21*Mês02!AF99</f>
        <v>0</v>
      </c>
      <c r="L99" s="436"/>
      <c r="M99" s="436"/>
      <c r="N99" s="436"/>
      <c r="O99" s="436"/>
      <c r="P99" s="436"/>
      <c r="Q99" s="437"/>
      <c r="R99" s="435">
        <f>QCI!AP21*Mês02!AF99</f>
        <v>857.2360000000001</v>
      </c>
      <c r="S99" s="436"/>
      <c r="T99" s="436"/>
      <c r="U99" s="436"/>
      <c r="V99" s="436"/>
      <c r="W99" s="436"/>
      <c r="X99" s="437"/>
      <c r="Y99" s="435">
        <f>QCI!AQ21*Mês02!AF99</f>
        <v>0</v>
      </c>
      <c r="Z99" s="436"/>
      <c r="AA99" s="436"/>
      <c r="AB99" s="436"/>
      <c r="AC99" s="436"/>
      <c r="AD99" s="436"/>
      <c r="AE99" s="437"/>
      <c r="AF99" s="441">
        <f aca="true" t="shared" si="3" ref="AF99:AF162">AS14*E99/100</f>
        <v>857.2360000000001</v>
      </c>
      <c r="AG99" s="442"/>
      <c r="AH99" s="442"/>
      <c r="AI99" s="442"/>
      <c r="AJ99" s="442"/>
      <c r="AK99" s="442"/>
      <c r="AL99" s="442"/>
      <c r="AM99" s="444"/>
      <c r="AN99" s="441">
        <f>K99+Mês01!AN99</f>
        <v>0</v>
      </c>
      <c r="AO99" s="442"/>
      <c r="AP99" s="442"/>
      <c r="AQ99" s="442"/>
      <c r="AR99" s="442"/>
      <c r="AS99" s="442"/>
      <c r="AT99" s="444"/>
      <c r="AU99" s="441">
        <f>R99+Mês01!AU99</f>
        <v>1494.1310720000001</v>
      </c>
      <c r="AV99" s="442"/>
      <c r="AW99" s="442"/>
      <c r="AX99" s="442"/>
      <c r="AY99" s="442"/>
      <c r="AZ99" s="442"/>
      <c r="BA99" s="444"/>
      <c r="BB99" s="441">
        <f>Y99+Mês01!BB99</f>
        <v>0</v>
      </c>
      <c r="BC99" s="442"/>
      <c r="BD99" s="442"/>
      <c r="BE99" s="442"/>
      <c r="BF99" s="442"/>
      <c r="BG99" s="442"/>
      <c r="BH99" s="444"/>
      <c r="BI99" s="441">
        <f aca="true" t="shared" si="4" ref="BI99:BI162">AN99+AU99+BB99</f>
        <v>1494.1310720000001</v>
      </c>
      <c r="BJ99" s="442"/>
      <c r="BK99" s="442"/>
      <c r="BL99" s="442"/>
      <c r="BM99" s="442"/>
      <c r="BN99" s="442"/>
      <c r="BO99" s="442"/>
      <c r="BP99" s="443"/>
    </row>
    <row r="100" spans="1:68" ht="14.25">
      <c r="A100" s="158"/>
      <c r="B100" s="429">
        <f t="shared" si="1"/>
        <v>3</v>
      </c>
      <c r="C100" s="430"/>
      <c r="D100" s="431"/>
      <c r="E100" s="432">
        <f t="shared" si="2"/>
        <v>747.09</v>
      </c>
      <c r="F100" s="433"/>
      <c r="G100" s="433"/>
      <c r="H100" s="433"/>
      <c r="I100" s="433"/>
      <c r="J100" s="434"/>
      <c r="K100" s="435">
        <f>QCI!AO23*Mês02!AF100</f>
        <v>0</v>
      </c>
      <c r="L100" s="436"/>
      <c r="M100" s="436"/>
      <c r="N100" s="436"/>
      <c r="O100" s="436"/>
      <c r="P100" s="436"/>
      <c r="Q100" s="437"/>
      <c r="R100" s="435">
        <f>QCI!AP23*Mês02!AF100</f>
        <v>268.9524</v>
      </c>
      <c r="S100" s="436"/>
      <c r="T100" s="436"/>
      <c r="U100" s="436"/>
      <c r="V100" s="436"/>
      <c r="W100" s="436"/>
      <c r="X100" s="437"/>
      <c r="Y100" s="435">
        <f>QCI!AQ23*Mês02!AF100</f>
        <v>0</v>
      </c>
      <c r="Z100" s="436"/>
      <c r="AA100" s="436"/>
      <c r="AB100" s="436"/>
      <c r="AC100" s="436"/>
      <c r="AD100" s="436"/>
      <c r="AE100" s="437"/>
      <c r="AF100" s="441">
        <f t="shared" si="3"/>
        <v>268.9524</v>
      </c>
      <c r="AG100" s="442"/>
      <c r="AH100" s="442"/>
      <c r="AI100" s="442"/>
      <c r="AJ100" s="442"/>
      <c r="AK100" s="442"/>
      <c r="AL100" s="442"/>
      <c r="AM100" s="444"/>
      <c r="AN100" s="441">
        <f>K100+Mês01!AN100</f>
        <v>0</v>
      </c>
      <c r="AO100" s="442"/>
      <c r="AP100" s="442"/>
      <c r="AQ100" s="442"/>
      <c r="AR100" s="442"/>
      <c r="AS100" s="442"/>
      <c r="AT100" s="444"/>
      <c r="AU100" s="441">
        <f>R100+Mês01!AU100</f>
        <v>10365.08896</v>
      </c>
      <c r="AV100" s="442"/>
      <c r="AW100" s="442"/>
      <c r="AX100" s="442"/>
      <c r="AY100" s="442"/>
      <c r="AZ100" s="442"/>
      <c r="BA100" s="444"/>
      <c r="BB100" s="441">
        <f>Y100+Mês01!BB100</f>
        <v>0</v>
      </c>
      <c r="BC100" s="442"/>
      <c r="BD100" s="442"/>
      <c r="BE100" s="442"/>
      <c r="BF100" s="442"/>
      <c r="BG100" s="442"/>
      <c r="BH100" s="444"/>
      <c r="BI100" s="441">
        <f t="shared" si="4"/>
        <v>10365.08896</v>
      </c>
      <c r="BJ100" s="442"/>
      <c r="BK100" s="442"/>
      <c r="BL100" s="442"/>
      <c r="BM100" s="442"/>
      <c r="BN100" s="442"/>
      <c r="BO100" s="442"/>
      <c r="BP100" s="443"/>
    </row>
    <row r="101" spans="1:68" ht="14.25">
      <c r="A101" s="158"/>
      <c r="B101" s="429">
        <f t="shared" si="1"/>
        <v>4</v>
      </c>
      <c r="C101" s="430"/>
      <c r="D101" s="431"/>
      <c r="E101" s="432">
        <f t="shared" si="2"/>
        <v>1039.27</v>
      </c>
      <c r="F101" s="433"/>
      <c r="G101" s="433"/>
      <c r="H101" s="433"/>
      <c r="I101" s="433"/>
      <c r="J101" s="434"/>
      <c r="K101" s="435">
        <f>QCI!AO24*Mês02!AF101</f>
        <v>0</v>
      </c>
      <c r="L101" s="436"/>
      <c r="M101" s="436"/>
      <c r="N101" s="436"/>
      <c r="O101" s="436"/>
      <c r="P101" s="436"/>
      <c r="Q101" s="437"/>
      <c r="R101" s="435">
        <f>QCI!AP24*Mês02!AF101</f>
        <v>0</v>
      </c>
      <c r="S101" s="436"/>
      <c r="T101" s="436"/>
      <c r="U101" s="436"/>
      <c r="V101" s="436"/>
      <c r="W101" s="436"/>
      <c r="X101" s="437"/>
      <c r="Y101" s="435">
        <f>QCI!AQ24*Mês02!AF101</f>
        <v>0</v>
      </c>
      <c r="Z101" s="436"/>
      <c r="AA101" s="436"/>
      <c r="AB101" s="436"/>
      <c r="AC101" s="436"/>
      <c r="AD101" s="436"/>
      <c r="AE101" s="437"/>
      <c r="AF101" s="441">
        <f t="shared" si="3"/>
        <v>0</v>
      </c>
      <c r="AG101" s="442"/>
      <c r="AH101" s="442"/>
      <c r="AI101" s="442"/>
      <c r="AJ101" s="442"/>
      <c r="AK101" s="442"/>
      <c r="AL101" s="442"/>
      <c r="AM101" s="444"/>
      <c r="AN101" s="441">
        <f>K101+Mês01!AN101</f>
        <v>0</v>
      </c>
      <c r="AO101" s="442"/>
      <c r="AP101" s="442"/>
      <c r="AQ101" s="442"/>
      <c r="AR101" s="442"/>
      <c r="AS101" s="442"/>
      <c r="AT101" s="444"/>
      <c r="AU101" s="441">
        <f>R101+Mês01!AU101</f>
        <v>12638.588865</v>
      </c>
      <c r="AV101" s="442"/>
      <c r="AW101" s="442"/>
      <c r="AX101" s="442"/>
      <c r="AY101" s="442"/>
      <c r="AZ101" s="442"/>
      <c r="BA101" s="444"/>
      <c r="BB101" s="441">
        <f>Y101+Mês01!BB101</f>
        <v>0</v>
      </c>
      <c r="BC101" s="442"/>
      <c r="BD101" s="442"/>
      <c r="BE101" s="442"/>
      <c r="BF101" s="442"/>
      <c r="BG101" s="442"/>
      <c r="BH101" s="444"/>
      <c r="BI101" s="441">
        <f t="shared" si="4"/>
        <v>12638.588865</v>
      </c>
      <c r="BJ101" s="442"/>
      <c r="BK101" s="442"/>
      <c r="BL101" s="442"/>
      <c r="BM101" s="442"/>
      <c r="BN101" s="442"/>
      <c r="BO101" s="442"/>
      <c r="BP101" s="443"/>
    </row>
    <row r="102" spans="1:68" ht="14.25">
      <c r="A102" s="158"/>
      <c r="B102" s="429">
        <f t="shared" si="1"/>
        <v>5</v>
      </c>
      <c r="C102" s="430"/>
      <c r="D102" s="431"/>
      <c r="E102" s="432">
        <f t="shared" si="2"/>
        <v>1960.92</v>
      </c>
      <c r="F102" s="433"/>
      <c r="G102" s="433"/>
      <c r="H102" s="433"/>
      <c r="I102" s="433"/>
      <c r="J102" s="434"/>
      <c r="K102" s="435">
        <f>QCI!AO25*Mês02!AF102</f>
        <v>0</v>
      </c>
      <c r="L102" s="436"/>
      <c r="M102" s="436"/>
      <c r="N102" s="436"/>
      <c r="O102" s="436"/>
      <c r="P102" s="436"/>
      <c r="Q102" s="437"/>
      <c r="R102" s="435">
        <f>QCI!AP25*Mês02!AF102</f>
        <v>882.4140000000001</v>
      </c>
      <c r="S102" s="436"/>
      <c r="T102" s="436"/>
      <c r="U102" s="436"/>
      <c r="V102" s="436"/>
      <c r="W102" s="436"/>
      <c r="X102" s="437"/>
      <c r="Y102" s="435">
        <f>QCI!AQ25*Mês02!AF102</f>
        <v>0</v>
      </c>
      <c r="Z102" s="436"/>
      <c r="AA102" s="436"/>
      <c r="AB102" s="436"/>
      <c r="AC102" s="436"/>
      <c r="AD102" s="436"/>
      <c r="AE102" s="437"/>
      <c r="AF102" s="441">
        <f t="shared" si="3"/>
        <v>882.4140000000001</v>
      </c>
      <c r="AG102" s="442"/>
      <c r="AH102" s="442"/>
      <c r="AI102" s="442"/>
      <c r="AJ102" s="442"/>
      <c r="AK102" s="442"/>
      <c r="AL102" s="442"/>
      <c r="AM102" s="444"/>
      <c r="AN102" s="441">
        <f>K102+Mês01!AN102</f>
        <v>0</v>
      </c>
      <c r="AO102" s="442"/>
      <c r="AP102" s="442"/>
      <c r="AQ102" s="442"/>
      <c r="AR102" s="442"/>
      <c r="AS102" s="442"/>
      <c r="AT102" s="444"/>
      <c r="AU102" s="441">
        <f>R102+Mês01!AU102</f>
        <v>8533.450036000002</v>
      </c>
      <c r="AV102" s="442"/>
      <c r="AW102" s="442"/>
      <c r="AX102" s="442"/>
      <c r="AY102" s="442"/>
      <c r="AZ102" s="442"/>
      <c r="BA102" s="444"/>
      <c r="BB102" s="441">
        <f>Y102+Mês01!BB102</f>
        <v>0</v>
      </c>
      <c r="BC102" s="442"/>
      <c r="BD102" s="442"/>
      <c r="BE102" s="442"/>
      <c r="BF102" s="442"/>
      <c r="BG102" s="442"/>
      <c r="BH102" s="444"/>
      <c r="BI102" s="441">
        <f t="shared" si="4"/>
        <v>8533.450036000002</v>
      </c>
      <c r="BJ102" s="442"/>
      <c r="BK102" s="442"/>
      <c r="BL102" s="442"/>
      <c r="BM102" s="442"/>
      <c r="BN102" s="442"/>
      <c r="BO102" s="442"/>
      <c r="BP102" s="443"/>
    </row>
    <row r="103" spans="1:68" ht="14.25">
      <c r="A103" s="158"/>
      <c r="B103" s="429">
        <f t="shared" si="1"/>
        <v>6</v>
      </c>
      <c r="C103" s="430"/>
      <c r="D103" s="431"/>
      <c r="E103" s="432">
        <f t="shared" si="2"/>
        <v>417.17</v>
      </c>
      <c r="F103" s="433"/>
      <c r="G103" s="433"/>
      <c r="H103" s="433"/>
      <c r="I103" s="433"/>
      <c r="J103" s="434"/>
      <c r="K103" s="435">
        <f>QCI!AO26*Mês02!AF103</f>
        <v>0</v>
      </c>
      <c r="L103" s="436"/>
      <c r="M103" s="436"/>
      <c r="N103" s="436"/>
      <c r="O103" s="436"/>
      <c r="P103" s="436"/>
      <c r="Q103" s="437"/>
      <c r="R103" s="435">
        <f>QCI!AP26*Mês02!AF103</f>
        <v>187.72650000000002</v>
      </c>
      <c r="S103" s="436"/>
      <c r="T103" s="436"/>
      <c r="U103" s="436"/>
      <c r="V103" s="436"/>
      <c r="W103" s="436"/>
      <c r="X103" s="437"/>
      <c r="Y103" s="435">
        <f>QCI!AQ26*Mês02!AF103</f>
        <v>0</v>
      </c>
      <c r="Z103" s="436"/>
      <c r="AA103" s="436"/>
      <c r="AB103" s="436"/>
      <c r="AC103" s="436"/>
      <c r="AD103" s="436"/>
      <c r="AE103" s="437"/>
      <c r="AF103" s="441">
        <f t="shared" si="3"/>
        <v>187.72650000000002</v>
      </c>
      <c r="AG103" s="442"/>
      <c r="AH103" s="442"/>
      <c r="AI103" s="442"/>
      <c r="AJ103" s="442"/>
      <c r="AK103" s="442"/>
      <c r="AL103" s="442"/>
      <c r="AM103" s="444"/>
      <c r="AN103" s="441">
        <f>K103+Mês01!AN103</f>
        <v>0</v>
      </c>
      <c r="AO103" s="442"/>
      <c r="AP103" s="442"/>
      <c r="AQ103" s="442"/>
      <c r="AR103" s="442"/>
      <c r="AS103" s="442"/>
      <c r="AT103" s="444"/>
      <c r="AU103" s="441">
        <f>R103+Mês01!AU103</f>
        <v>778.092594</v>
      </c>
      <c r="AV103" s="442"/>
      <c r="AW103" s="442"/>
      <c r="AX103" s="442"/>
      <c r="AY103" s="442"/>
      <c r="AZ103" s="442"/>
      <c r="BA103" s="444"/>
      <c r="BB103" s="441">
        <f>Y103+Mês01!BB103</f>
        <v>0</v>
      </c>
      <c r="BC103" s="442"/>
      <c r="BD103" s="442"/>
      <c r="BE103" s="442"/>
      <c r="BF103" s="442"/>
      <c r="BG103" s="442"/>
      <c r="BH103" s="444"/>
      <c r="BI103" s="441">
        <f t="shared" si="4"/>
        <v>778.092594</v>
      </c>
      <c r="BJ103" s="442"/>
      <c r="BK103" s="442"/>
      <c r="BL103" s="442"/>
      <c r="BM103" s="442"/>
      <c r="BN103" s="442"/>
      <c r="BO103" s="442"/>
      <c r="BP103" s="443"/>
    </row>
    <row r="104" spans="1:68" ht="14.25">
      <c r="A104" s="158"/>
      <c r="B104" s="429">
        <f t="shared" si="1"/>
        <v>7</v>
      </c>
      <c r="C104" s="430"/>
      <c r="D104" s="431"/>
      <c r="E104" s="432">
        <f t="shared" si="2"/>
        <v>114.4</v>
      </c>
      <c r="F104" s="433"/>
      <c r="G104" s="433"/>
      <c r="H104" s="433"/>
      <c r="I104" s="433"/>
      <c r="J104" s="434"/>
      <c r="K104" s="435">
        <f>QCI!AO27*Mês02!AF104</f>
        <v>0</v>
      </c>
      <c r="L104" s="436"/>
      <c r="M104" s="436"/>
      <c r="N104" s="436"/>
      <c r="O104" s="436"/>
      <c r="P104" s="436"/>
      <c r="Q104" s="437"/>
      <c r="R104" s="435">
        <f>QCI!AP27*Mês02!AF104</f>
        <v>0</v>
      </c>
      <c r="S104" s="436"/>
      <c r="T104" s="436"/>
      <c r="U104" s="436"/>
      <c r="V104" s="436"/>
      <c r="W104" s="436"/>
      <c r="X104" s="437"/>
      <c r="Y104" s="435">
        <f>QCI!AQ27*Mês02!AF104</f>
        <v>0</v>
      </c>
      <c r="Z104" s="436"/>
      <c r="AA104" s="436"/>
      <c r="AB104" s="436"/>
      <c r="AC104" s="436"/>
      <c r="AD104" s="436"/>
      <c r="AE104" s="437"/>
      <c r="AF104" s="441">
        <f t="shared" si="3"/>
        <v>0</v>
      </c>
      <c r="AG104" s="442"/>
      <c r="AH104" s="442"/>
      <c r="AI104" s="442"/>
      <c r="AJ104" s="442"/>
      <c r="AK104" s="442"/>
      <c r="AL104" s="442"/>
      <c r="AM104" s="444"/>
      <c r="AN104" s="441">
        <f>K104+Mês01!AN104</f>
        <v>0</v>
      </c>
      <c r="AO104" s="442"/>
      <c r="AP104" s="442"/>
      <c r="AQ104" s="442"/>
      <c r="AR104" s="442"/>
      <c r="AS104" s="442"/>
      <c r="AT104" s="444"/>
      <c r="AU104" s="441">
        <f>R104+Mês01!AU104</f>
        <v>0</v>
      </c>
      <c r="AV104" s="442"/>
      <c r="AW104" s="442"/>
      <c r="AX104" s="442"/>
      <c r="AY104" s="442"/>
      <c r="AZ104" s="442"/>
      <c r="BA104" s="444"/>
      <c r="BB104" s="441">
        <f>Y104+Mês01!BB104</f>
        <v>0</v>
      </c>
      <c r="BC104" s="442"/>
      <c r="BD104" s="442"/>
      <c r="BE104" s="442"/>
      <c r="BF104" s="442"/>
      <c r="BG104" s="442"/>
      <c r="BH104" s="444"/>
      <c r="BI104" s="441">
        <f t="shared" si="4"/>
        <v>0</v>
      </c>
      <c r="BJ104" s="442"/>
      <c r="BK104" s="442"/>
      <c r="BL104" s="442"/>
      <c r="BM104" s="442"/>
      <c r="BN104" s="442"/>
      <c r="BO104" s="442"/>
      <c r="BP104" s="443"/>
    </row>
    <row r="105" spans="1:68" ht="14.25">
      <c r="A105" s="158"/>
      <c r="B105" s="429">
        <f t="shared" si="1"/>
        <v>8</v>
      </c>
      <c r="C105" s="430"/>
      <c r="D105" s="431"/>
      <c r="E105" s="432">
        <f t="shared" si="2"/>
        <v>14767.8</v>
      </c>
      <c r="F105" s="433"/>
      <c r="G105" s="433"/>
      <c r="H105" s="433"/>
      <c r="I105" s="433"/>
      <c r="J105" s="434"/>
      <c r="K105" s="435">
        <f>QCI!AO28*Mês02!AF105</f>
        <v>0</v>
      </c>
      <c r="L105" s="436"/>
      <c r="M105" s="436"/>
      <c r="N105" s="436"/>
      <c r="O105" s="436"/>
      <c r="P105" s="436"/>
      <c r="Q105" s="437"/>
      <c r="R105" s="435">
        <f>QCI!AP28*Mês02!AF105</f>
        <v>0</v>
      </c>
      <c r="S105" s="436"/>
      <c r="T105" s="436"/>
      <c r="U105" s="436"/>
      <c r="V105" s="436"/>
      <c r="W105" s="436"/>
      <c r="X105" s="437"/>
      <c r="Y105" s="435">
        <f>QCI!AQ28*Mês02!AF105</f>
        <v>0</v>
      </c>
      <c r="Z105" s="436"/>
      <c r="AA105" s="436"/>
      <c r="AB105" s="436"/>
      <c r="AC105" s="436"/>
      <c r="AD105" s="436"/>
      <c r="AE105" s="437"/>
      <c r="AF105" s="441">
        <f t="shared" si="3"/>
        <v>0</v>
      </c>
      <c r="AG105" s="442"/>
      <c r="AH105" s="442"/>
      <c r="AI105" s="442"/>
      <c r="AJ105" s="442"/>
      <c r="AK105" s="442"/>
      <c r="AL105" s="442"/>
      <c r="AM105" s="444"/>
      <c r="AN105" s="441">
        <f>K105+Mês01!AN105</f>
        <v>0</v>
      </c>
      <c r="AO105" s="442"/>
      <c r="AP105" s="442"/>
      <c r="AQ105" s="442"/>
      <c r="AR105" s="442"/>
      <c r="AS105" s="442"/>
      <c r="AT105" s="444"/>
      <c r="AU105" s="441">
        <f>R105+Mês01!AU105</f>
        <v>0</v>
      </c>
      <c r="AV105" s="442"/>
      <c r="AW105" s="442"/>
      <c r="AX105" s="442"/>
      <c r="AY105" s="442"/>
      <c r="AZ105" s="442"/>
      <c r="BA105" s="444"/>
      <c r="BB105" s="441">
        <f>Y105+Mês01!BB105</f>
        <v>0</v>
      </c>
      <c r="BC105" s="442"/>
      <c r="BD105" s="442"/>
      <c r="BE105" s="442"/>
      <c r="BF105" s="442"/>
      <c r="BG105" s="442"/>
      <c r="BH105" s="444"/>
      <c r="BI105" s="441">
        <f t="shared" si="4"/>
        <v>0</v>
      </c>
      <c r="BJ105" s="442"/>
      <c r="BK105" s="442"/>
      <c r="BL105" s="442"/>
      <c r="BM105" s="442"/>
      <c r="BN105" s="442"/>
      <c r="BO105" s="442"/>
      <c r="BP105" s="443"/>
    </row>
    <row r="106" spans="1:68" ht="14.25">
      <c r="A106" s="158"/>
      <c r="B106" s="429">
        <f t="shared" si="1"/>
        <v>9</v>
      </c>
      <c r="C106" s="430"/>
      <c r="D106" s="431"/>
      <c r="E106" s="432">
        <f t="shared" si="2"/>
        <v>2875.55</v>
      </c>
      <c r="F106" s="433"/>
      <c r="G106" s="433"/>
      <c r="H106" s="433"/>
      <c r="I106" s="433"/>
      <c r="J106" s="434"/>
      <c r="K106" s="435">
        <f>QCI!AO29*Mês02!AF106</f>
        <v>0</v>
      </c>
      <c r="L106" s="436"/>
      <c r="M106" s="436"/>
      <c r="N106" s="436"/>
      <c r="O106" s="436"/>
      <c r="P106" s="436"/>
      <c r="Q106" s="437"/>
      <c r="R106" s="435">
        <f>QCI!AP29*Mês02!AF106</f>
        <v>0</v>
      </c>
      <c r="S106" s="436"/>
      <c r="T106" s="436"/>
      <c r="U106" s="436"/>
      <c r="V106" s="436"/>
      <c r="W106" s="436"/>
      <c r="X106" s="437"/>
      <c r="Y106" s="435">
        <f>QCI!AQ29*Mês02!AF106</f>
        <v>0</v>
      </c>
      <c r="Z106" s="436"/>
      <c r="AA106" s="436"/>
      <c r="AB106" s="436"/>
      <c r="AC106" s="436"/>
      <c r="AD106" s="436"/>
      <c r="AE106" s="437"/>
      <c r="AF106" s="441">
        <f t="shared" si="3"/>
        <v>0</v>
      </c>
      <c r="AG106" s="442"/>
      <c r="AH106" s="442"/>
      <c r="AI106" s="442"/>
      <c r="AJ106" s="442"/>
      <c r="AK106" s="442"/>
      <c r="AL106" s="442"/>
      <c r="AM106" s="444"/>
      <c r="AN106" s="441">
        <f>K106+Mês01!AN106</f>
        <v>0</v>
      </c>
      <c r="AO106" s="442"/>
      <c r="AP106" s="442"/>
      <c r="AQ106" s="442"/>
      <c r="AR106" s="442"/>
      <c r="AS106" s="442"/>
      <c r="AT106" s="444"/>
      <c r="AU106" s="441">
        <f>R106+Mês01!AU106</f>
        <v>0</v>
      </c>
      <c r="AV106" s="442"/>
      <c r="AW106" s="442"/>
      <c r="AX106" s="442"/>
      <c r="AY106" s="442"/>
      <c r="AZ106" s="442"/>
      <c r="BA106" s="444"/>
      <c r="BB106" s="441">
        <f>Y106+Mês01!BB106</f>
        <v>0</v>
      </c>
      <c r="BC106" s="442"/>
      <c r="BD106" s="442"/>
      <c r="BE106" s="442"/>
      <c r="BF106" s="442"/>
      <c r="BG106" s="442"/>
      <c r="BH106" s="444"/>
      <c r="BI106" s="441">
        <f t="shared" si="4"/>
        <v>0</v>
      </c>
      <c r="BJ106" s="442"/>
      <c r="BK106" s="442"/>
      <c r="BL106" s="442"/>
      <c r="BM106" s="442"/>
      <c r="BN106" s="442"/>
      <c r="BO106" s="442"/>
      <c r="BP106" s="443"/>
    </row>
    <row r="107" spans="1:68" ht="14.25">
      <c r="A107" s="158"/>
      <c r="B107" s="429">
        <f t="shared" si="1"/>
        <v>10</v>
      </c>
      <c r="C107" s="430"/>
      <c r="D107" s="431"/>
      <c r="E107" s="432">
        <f t="shared" si="2"/>
        <v>117.7</v>
      </c>
      <c r="F107" s="433"/>
      <c r="G107" s="433"/>
      <c r="H107" s="433"/>
      <c r="I107" s="433"/>
      <c r="J107" s="434"/>
      <c r="K107" s="435">
        <f>QCI!AO30*Mês02!AF107</f>
        <v>0</v>
      </c>
      <c r="L107" s="436"/>
      <c r="M107" s="436"/>
      <c r="N107" s="436"/>
      <c r="O107" s="436"/>
      <c r="P107" s="436"/>
      <c r="Q107" s="437"/>
      <c r="R107" s="435">
        <f>QCI!AP30*Mês02!AF107</f>
        <v>0</v>
      </c>
      <c r="S107" s="436"/>
      <c r="T107" s="436"/>
      <c r="U107" s="436"/>
      <c r="V107" s="436"/>
      <c r="W107" s="436"/>
      <c r="X107" s="437"/>
      <c r="Y107" s="435">
        <f>QCI!AQ30*Mês02!AF107</f>
        <v>0</v>
      </c>
      <c r="Z107" s="436"/>
      <c r="AA107" s="436"/>
      <c r="AB107" s="436"/>
      <c r="AC107" s="436"/>
      <c r="AD107" s="436"/>
      <c r="AE107" s="437"/>
      <c r="AF107" s="441">
        <f t="shared" si="3"/>
        <v>0</v>
      </c>
      <c r="AG107" s="442"/>
      <c r="AH107" s="442"/>
      <c r="AI107" s="442"/>
      <c r="AJ107" s="442"/>
      <c r="AK107" s="442"/>
      <c r="AL107" s="442"/>
      <c r="AM107" s="444"/>
      <c r="AN107" s="441">
        <f>K107+Mês01!AN107</f>
        <v>0</v>
      </c>
      <c r="AO107" s="442"/>
      <c r="AP107" s="442"/>
      <c r="AQ107" s="442"/>
      <c r="AR107" s="442"/>
      <c r="AS107" s="442"/>
      <c r="AT107" s="444"/>
      <c r="AU107" s="441">
        <f>R107+Mês01!AU107</f>
        <v>0</v>
      </c>
      <c r="AV107" s="442"/>
      <c r="AW107" s="442"/>
      <c r="AX107" s="442"/>
      <c r="AY107" s="442"/>
      <c r="AZ107" s="442"/>
      <c r="BA107" s="444"/>
      <c r="BB107" s="441">
        <f>Y107+Mês01!BB107</f>
        <v>0</v>
      </c>
      <c r="BC107" s="442"/>
      <c r="BD107" s="442"/>
      <c r="BE107" s="442"/>
      <c r="BF107" s="442"/>
      <c r="BG107" s="442"/>
      <c r="BH107" s="444"/>
      <c r="BI107" s="441">
        <f t="shared" si="4"/>
        <v>0</v>
      </c>
      <c r="BJ107" s="442"/>
      <c r="BK107" s="442"/>
      <c r="BL107" s="442"/>
      <c r="BM107" s="442"/>
      <c r="BN107" s="442"/>
      <c r="BO107" s="442"/>
      <c r="BP107" s="443"/>
    </row>
    <row r="108" spans="1:68" ht="14.25">
      <c r="A108" s="158"/>
      <c r="B108" s="429">
        <f t="shared" si="1"/>
        <v>11</v>
      </c>
      <c r="C108" s="430"/>
      <c r="D108" s="431"/>
      <c r="E108" s="432">
        <f t="shared" si="2"/>
        <v>6422.5</v>
      </c>
      <c r="F108" s="433"/>
      <c r="G108" s="433"/>
      <c r="H108" s="433"/>
      <c r="I108" s="433"/>
      <c r="J108" s="434"/>
      <c r="K108" s="435">
        <f>QCI!AO31*Mês02!AF108</f>
        <v>0</v>
      </c>
      <c r="L108" s="436"/>
      <c r="M108" s="436"/>
      <c r="N108" s="436"/>
      <c r="O108" s="436"/>
      <c r="P108" s="436"/>
      <c r="Q108" s="437"/>
      <c r="R108" s="435">
        <f>QCI!AP31*Mês02!AF108</f>
        <v>0</v>
      </c>
      <c r="S108" s="436"/>
      <c r="T108" s="436"/>
      <c r="U108" s="436"/>
      <c r="V108" s="436"/>
      <c r="W108" s="436"/>
      <c r="X108" s="437"/>
      <c r="Y108" s="435">
        <f>QCI!AQ31*Mês02!AF108</f>
        <v>0</v>
      </c>
      <c r="Z108" s="436"/>
      <c r="AA108" s="436"/>
      <c r="AB108" s="436"/>
      <c r="AC108" s="436"/>
      <c r="AD108" s="436"/>
      <c r="AE108" s="437"/>
      <c r="AF108" s="441">
        <f t="shared" si="3"/>
        <v>0</v>
      </c>
      <c r="AG108" s="442"/>
      <c r="AH108" s="442"/>
      <c r="AI108" s="442"/>
      <c r="AJ108" s="442"/>
      <c r="AK108" s="442"/>
      <c r="AL108" s="442"/>
      <c r="AM108" s="444"/>
      <c r="AN108" s="441">
        <f>K108+Mês01!AN108</f>
        <v>0</v>
      </c>
      <c r="AO108" s="442"/>
      <c r="AP108" s="442"/>
      <c r="AQ108" s="442"/>
      <c r="AR108" s="442"/>
      <c r="AS108" s="442"/>
      <c r="AT108" s="444"/>
      <c r="AU108" s="441">
        <f>R108+Mês01!AU108</f>
        <v>0</v>
      </c>
      <c r="AV108" s="442"/>
      <c r="AW108" s="442"/>
      <c r="AX108" s="442"/>
      <c r="AY108" s="442"/>
      <c r="AZ108" s="442"/>
      <c r="BA108" s="444"/>
      <c r="BB108" s="441">
        <f>Y108+Mês01!BB108</f>
        <v>0</v>
      </c>
      <c r="BC108" s="442"/>
      <c r="BD108" s="442"/>
      <c r="BE108" s="442"/>
      <c r="BF108" s="442"/>
      <c r="BG108" s="442"/>
      <c r="BH108" s="444"/>
      <c r="BI108" s="441">
        <f t="shared" si="4"/>
        <v>0</v>
      </c>
      <c r="BJ108" s="442"/>
      <c r="BK108" s="442"/>
      <c r="BL108" s="442"/>
      <c r="BM108" s="442"/>
      <c r="BN108" s="442"/>
      <c r="BO108" s="442"/>
      <c r="BP108" s="443"/>
    </row>
    <row r="109" spans="1:68" ht="14.25">
      <c r="A109" s="158"/>
      <c r="B109" s="429">
        <f t="shared" si="1"/>
        <v>0</v>
      </c>
      <c r="C109" s="430"/>
      <c r="D109" s="431"/>
      <c r="E109" s="432">
        <f t="shared" si="2"/>
        <v>0</v>
      </c>
      <c r="F109" s="433"/>
      <c r="G109" s="433"/>
      <c r="H109" s="433"/>
      <c r="I109" s="433"/>
      <c r="J109" s="434"/>
      <c r="K109" s="435" t="e">
        <f>QCI!#REF!*Mês02!AF109</f>
        <v>#REF!</v>
      </c>
      <c r="L109" s="436"/>
      <c r="M109" s="436"/>
      <c r="N109" s="436"/>
      <c r="O109" s="436"/>
      <c r="P109" s="436"/>
      <c r="Q109" s="437"/>
      <c r="R109" s="435" t="e">
        <f>QCI!#REF!*Mês02!AF109</f>
        <v>#REF!</v>
      </c>
      <c r="S109" s="436"/>
      <c r="T109" s="436"/>
      <c r="U109" s="436"/>
      <c r="V109" s="436"/>
      <c r="W109" s="436"/>
      <c r="X109" s="437"/>
      <c r="Y109" s="435" t="e">
        <f>QCI!#REF!*Mês02!AF109</f>
        <v>#REF!</v>
      </c>
      <c r="Z109" s="436"/>
      <c r="AA109" s="436"/>
      <c r="AB109" s="436"/>
      <c r="AC109" s="436"/>
      <c r="AD109" s="436"/>
      <c r="AE109" s="437"/>
      <c r="AF109" s="441">
        <f t="shared" si="3"/>
        <v>0</v>
      </c>
      <c r="AG109" s="442"/>
      <c r="AH109" s="442"/>
      <c r="AI109" s="442"/>
      <c r="AJ109" s="442"/>
      <c r="AK109" s="442"/>
      <c r="AL109" s="442"/>
      <c r="AM109" s="444"/>
      <c r="AN109" s="441" t="e">
        <f>K109+Mês01!AN109</f>
        <v>#REF!</v>
      </c>
      <c r="AO109" s="442"/>
      <c r="AP109" s="442"/>
      <c r="AQ109" s="442"/>
      <c r="AR109" s="442"/>
      <c r="AS109" s="442"/>
      <c r="AT109" s="444"/>
      <c r="AU109" s="441" t="e">
        <f>R109+Mês01!AU109</f>
        <v>#REF!</v>
      </c>
      <c r="AV109" s="442"/>
      <c r="AW109" s="442"/>
      <c r="AX109" s="442"/>
      <c r="AY109" s="442"/>
      <c r="AZ109" s="442"/>
      <c r="BA109" s="444"/>
      <c r="BB109" s="441" t="e">
        <f>Y109+Mês01!BB109</f>
        <v>#REF!</v>
      </c>
      <c r="BC109" s="442"/>
      <c r="BD109" s="442"/>
      <c r="BE109" s="442"/>
      <c r="BF109" s="442"/>
      <c r="BG109" s="442"/>
      <c r="BH109" s="444"/>
      <c r="BI109" s="441" t="e">
        <f t="shared" si="4"/>
        <v>#REF!</v>
      </c>
      <c r="BJ109" s="442"/>
      <c r="BK109" s="442"/>
      <c r="BL109" s="442"/>
      <c r="BM109" s="442"/>
      <c r="BN109" s="442"/>
      <c r="BO109" s="442"/>
      <c r="BP109" s="443"/>
    </row>
    <row r="110" spans="1:68" ht="14.25">
      <c r="A110" s="158"/>
      <c r="B110" s="429">
        <f t="shared" si="1"/>
        <v>0</v>
      </c>
      <c r="C110" s="430"/>
      <c r="D110" s="431"/>
      <c r="E110" s="432">
        <f t="shared" si="2"/>
        <v>0</v>
      </c>
      <c r="F110" s="433"/>
      <c r="G110" s="433"/>
      <c r="H110" s="433"/>
      <c r="I110" s="433"/>
      <c r="J110" s="434"/>
      <c r="K110" s="435" t="e">
        <f>QCI!#REF!*Mês02!AF110</f>
        <v>#REF!</v>
      </c>
      <c r="L110" s="436"/>
      <c r="M110" s="436"/>
      <c r="N110" s="436"/>
      <c r="O110" s="436"/>
      <c r="P110" s="436"/>
      <c r="Q110" s="437"/>
      <c r="R110" s="435" t="e">
        <f>QCI!#REF!*Mês02!AF110</f>
        <v>#REF!</v>
      </c>
      <c r="S110" s="436"/>
      <c r="T110" s="436"/>
      <c r="U110" s="436"/>
      <c r="V110" s="436"/>
      <c r="W110" s="436"/>
      <c r="X110" s="437"/>
      <c r="Y110" s="435" t="e">
        <f>QCI!#REF!*Mês02!AF110</f>
        <v>#REF!</v>
      </c>
      <c r="Z110" s="436"/>
      <c r="AA110" s="436"/>
      <c r="AB110" s="436"/>
      <c r="AC110" s="436"/>
      <c r="AD110" s="436"/>
      <c r="AE110" s="437"/>
      <c r="AF110" s="441">
        <f t="shared" si="3"/>
        <v>0</v>
      </c>
      <c r="AG110" s="442"/>
      <c r="AH110" s="442"/>
      <c r="AI110" s="442"/>
      <c r="AJ110" s="442"/>
      <c r="AK110" s="442"/>
      <c r="AL110" s="442"/>
      <c r="AM110" s="444"/>
      <c r="AN110" s="441" t="e">
        <f>K110+Mês01!AN110</f>
        <v>#REF!</v>
      </c>
      <c r="AO110" s="442"/>
      <c r="AP110" s="442"/>
      <c r="AQ110" s="442"/>
      <c r="AR110" s="442"/>
      <c r="AS110" s="442"/>
      <c r="AT110" s="444"/>
      <c r="AU110" s="441" t="e">
        <f>R110+Mês01!AU110</f>
        <v>#REF!</v>
      </c>
      <c r="AV110" s="442"/>
      <c r="AW110" s="442"/>
      <c r="AX110" s="442"/>
      <c r="AY110" s="442"/>
      <c r="AZ110" s="442"/>
      <c r="BA110" s="444"/>
      <c r="BB110" s="441" t="e">
        <f>Y110+Mês01!BB110</f>
        <v>#REF!</v>
      </c>
      <c r="BC110" s="442"/>
      <c r="BD110" s="442"/>
      <c r="BE110" s="442"/>
      <c r="BF110" s="442"/>
      <c r="BG110" s="442"/>
      <c r="BH110" s="444"/>
      <c r="BI110" s="441" t="e">
        <f t="shared" si="4"/>
        <v>#REF!</v>
      </c>
      <c r="BJ110" s="442"/>
      <c r="BK110" s="442"/>
      <c r="BL110" s="442"/>
      <c r="BM110" s="442"/>
      <c r="BN110" s="442"/>
      <c r="BO110" s="442"/>
      <c r="BP110" s="443"/>
    </row>
    <row r="111" spans="1:68" ht="14.25">
      <c r="A111" s="158"/>
      <c r="B111" s="429">
        <f t="shared" si="1"/>
        <v>0</v>
      </c>
      <c r="C111" s="430"/>
      <c r="D111" s="431"/>
      <c r="E111" s="432">
        <f t="shared" si="2"/>
        <v>0</v>
      </c>
      <c r="F111" s="433"/>
      <c r="G111" s="433"/>
      <c r="H111" s="433"/>
      <c r="I111" s="433"/>
      <c r="J111" s="434"/>
      <c r="K111" s="435" t="e">
        <f>QCI!#REF!*Mês02!AF111</f>
        <v>#REF!</v>
      </c>
      <c r="L111" s="436"/>
      <c r="M111" s="436"/>
      <c r="N111" s="436"/>
      <c r="O111" s="436"/>
      <c r="P111" s="436"/>
      <c r="Q111" s="437"/>
      <c r="R111" s="435" t="e">
        <f>QCI!#REF!*Mês02!AF111</f>
        <v>#REF!</v>
      </c>
      <c r="S111" s="436"/>
      <c r="T111" s="436"/>
      <c r="U111" s="436"/>
      <c r="V111" s="436"/>
      <c r="W111" s="436"/>
      <c r="X111" s="437"/>
      <c r="Y111" s="435" t="e">
        <f>QCI!#REF!*Mês02!AF111</f>
        <v>#REF!</v>
      </c>
      <c r="Z111" s="436"/>
      <c r="AA111" s="436"/>
      <c r="AB111" s="436"/>
      <c r="AC111" s="436"/>
      <c r="AD111" s="436"/>
      <c r="AE111" s="437"/>
      <c r="AF111" s="441">
        <f t="shared" si="3"/>
        <v>0</v>
      </c>
      <c r="AG111" s="442"/>
      <c r="AH111" s="442"/>
      <c r="AI111" s="442"/>
      <c r="AJ111" s="442"/>
      <c r="AK111" s="442"/>
      <c r="AL111" s="442"/>
      <c r="AM111" s="444"/>
      <c r="AN111" s="441" t="e">
        <f>K111+Mês01!AN111</f>
        <v>#REF!</v>
      </c>
      <c r="AO111" s="442"/>
      <c r="AP111" s="442"/>
      <c r="AQ111" s="442"/>
      <c r="AR111" s="442"/>
      <c r="AS111" s="442"/>
      <c r="AT111" s="444"/>
      <c r="AU111" s="441" t="e">
        <f>R111+Mês01!AU111</f>
        <v>#REF!</v>
      </c>
      <c r="AV111" s="442"/>
      <c r="AW111" s="442"/>
      <c r="AX111" s="442"/>
      <c r="AY111" s="442"/>
      <c r="AZ111" s="442"/>
      <c r="BA111" s="444"/>
      <c r="BB111" s="441" t="e">
        <f>Y111+Mês01!BB111</f>
        <v>#REF!</v>
      </c>
      <c r="BC111" s="442"/>
      <c r="BD111" s="442"/>
      <c r="BE111" s="442"/>
      <c r="BF111" s="442"/>
      <c r="BG111" s="442"/>
      <c r="BH111" s="444"/>
      <c r="BI111" s="441" t="e">
        <f t="shared" si="4"/>
        <v>#REF!</v>
      </c>
      <c r="BJ111" s="442"/>
      <c r="BK111" s="442"/>
      <c r="BL111" s="442"/>
      <c r="BM111" s="442"/>
      <c r="BN111" s="442"/>
      <c r="BO111" s="442"/>
      <c r="BP111" s="443"/>
    </row>
    <row r="112" spans="1:68" ht="14.25">
      <c r="A112" s="158"/>
      <c r="B112" s="429">
        <f t="shared" si="1"/>
        <v>0</v>
      </c>
      <c r="C112" s="430"/>
      <c r="D112" s="431"/>
      <c r="E112" s="432">
        <f t="shared" si="2"/>
        <v>0</v>
      </c>
      <c r="F112" s="433"/>
      <c r="G112" s="433"/>
      <c r="H112" s="433"/>
      <c r="I112" s="433"/>
      <c r="J112" s="434"/>
      <c r="K112" s="435" t="e">
        <f>QCI!#REF!*Mês02!AF112</f>
        <v>#REF!</v>
      </c>
      <c r="L112" s="436"/>
      <c r="M112" s="436"/>
      <c r="N112" s="436"/>
      <c r="O112" s="436"/>
      <c r="P112" s="436"/>
      <c r="Q112" s="437"/>
      <c r="R112" s="435" t="e">
        <f>QCI!#REF!*Mês02!AF112</f>
        <v>#REF!</v>
      </c>
      <c r="S112" s="436"/>
      <c r="T112" s="436"/>
      <c r="U112" s="436"/>
      <c r="V112" s="436"/>
      <c r="W112" s="436"/>
      <c r="X112" s="437"/>
      <c r="Y112" s="435" t="e">
        <f>QCI!#REF!*Mês02!AF112</f>
        <v>#REF!</v>
      </c>
      <c r="Z112" s="436"/>
      <c r="AA112" s="436"/>
      <c r="AB112" s="436"/>
      <c r="AC112" s="436"/>
      <c r="AD112" s="436"/>
      <c r="AE112" s="437"/>
      <c r="AF112" s="441">
        <f t="shared" si="3"/>
        <v>0</v>
      </c>
      <c r="AG112" s="442"/>
      <c r="AH112" s="442"/>
      <c r="AI112" s="442"/>
      <c r="AJ112" s="442"/>
      <c r="AK112" s="442"/>
      <c r="AL112" s="442"/>
      <c r="AM112" s="444"/>
      <c r="AN112" s="441" t="e">
        <f>K112+Mês01!AN112</f>
        <v>#REF!</v>
      </c>
      <c r="AO112" s="442"/>
      <c r="AP112" s="442"/>
      <c r="AQ112" s="442"/>
      <c r="AR112" s="442"/>
      <c r="AS112" s="442"/>
      <c r="AT112" s="444"/>
      <c r="AU112" s="441" t="e">
        <f>R112+Mês01!AU112</f>
        <v>#REF!</v>
      </c>
      <c r="AV112" s="442"/>
      <c r="AW112" s="442"/>
      <c r="AX112" s="442"/>
      <c r="AY112" s="442"/>
      <c r="AZ112" s="442"/>
      <c r="BA112" s="444"/>
      <c r="BB112" s="441" t="e">
        <f>Y112+Mês01!BB112</f>
        <v>#REF!</v>
      </c>
      <c r="BC112" s="442"/>
      <c r="BD112" s="442"/>
      <c r="BE112" s="442"/>
      <c r="BF112" s="442"/>
      <c r="BG112" s="442"/>
      <c r="BH112" s="444"/>
      <c r="BI112" s="441" t="e">
        <f t="shared" si="4"/>
        <v>#REF!</v>
      </c>
      <c r="BJ112" s="442"/>
      <c r="BK112" s="442"/>
      <c r="BL112" s="442"/>
      <c r="BM112" s="442"/>
      <c r="BN112" s="442"/>
      <c r="BO112" s="442"/>
      <c r="BP112" s="443"/>
    </row>
    <row r="113" spans="1:68" ht="14.25">
      <c r="A113" s="158"/>
      <c r="B113" s="429">
        <f t="shared" si="1"/>
        <v>0</v>
      </c>
      <c r="C113" s="430"/>
      <c r="D113" s="431"/>
      <c r="E113" s="432">
        <f t="shared" si="2"/>
        <v>0</v>
      </c>
      <c r="F113" s="433"/>
      <c r="G113" s="433"/>
      <c r="H113" s="433"/>
      <c r="I113" s="433"/>
      <c r="J113" s="434"/>
      <c r="K113" s="435" t="e">
        <f>QCI!#REF!*Mês02!AF113</f>
        <v>#REF!</v>
      </c>
      <c r="L113" s="436"/>
      <c r="M113" s="436"/>
      <c r="N113" s="436"/>
      <c r="O113" s="436"/>
      <c r="P113" s="436"/>
      <c r="Q113" s="437"/>
      <c r="R113" s="435" t="e">
        <f>QCI!#REF!*Mês02!AF113</f>
        <v>#REF!</v>
      </c>
      <c r="S113" s="436"/>
      <c r="T113" s="436"/>
      <c r="U113" s="436"/>
      <c r="V113" s="436"/>
      <c r="W113" s="436"/>
      <c r="X113" s="437"/>
      <c r="Y113" s="435" t="e">
        <f>QCI!#REF!*Mês02!AF113</f>
        <v>#REF!</v>
      </c>
      <c r="Z113" s="436"/>
      <c r="AA113" s="436"/>
      <c r="AB113" s="436"/>
      <c r="AC113" s="436"/>
      <c r="AD113" s="436"/>
      <c r="AE113" s="437"/>
      <c r="AF113" s="441">
        <f t="shared" si="3"/>
        <v>0</v>
      </c>
      <c r="AG113" s="442"/>
      <c r="AH113" s="442"/>
      <c r="AI113" s="442"/>
      <c r="AJ113" s="442"/>
      <c r="AK113" s="442"/>
      <c r="AL113" s="442"/>
      <c r="AM113" s="444"/>
      <c r="AN113" s="441" t="e">
        <f>K113+Mês01!AN113</f>
        <v>#REF!</v>
      </c>
      <c r="AO113" s="442"/>
      <c r="AP113" s="442"/>
      <c r="AQ113" s="442"/>
      <c r="AR113" s="442"/>
      <c r="AS113" s="442"/>
      <c r="AT113" s="444"/>
      <c r="AU113" s="441" t="e">
        <f>R113+Mês01!AU113</f>
        <v>#REF!</v>
      </c>
      <c r="AV113" s="442"/>
      <c r="AW113" s="442"/>
      <c r="AX113" s="442"/>
      <c r="AY113" s="442"/>
      <c r="AZ113" s="442"/>
      <c r="BA113" s="444"/>
      <c r="BB113" s="441" t="e">
        <f>Y113+Mês01!BB113</f>
        <v>#REF!</v>
      </c>
      <c r="BC113" s="442"/>
      <c r="BD113" s="442"/>
      <c r="BE113" s="442"/>
      <c r="BF113" s="442"/>
      <c r="BG113" s="442"/>
      <c r="BH113" s="444"/>
      <c r="BI113" s="441" t="e">
        <f t="shared" si="4"/>
        <v>#REF!</v>
      </c>
      <c r="BJ113" s="442"/>
      <c r="BK113" s="442"/>
      <c r="BL113" s="442"/>
      <c r="BM113" s="442"/>
      <c r="BN113" s="442"/>
      <c r="BO113" s="442"/>
      <c r="BP113" s="443"/>
    </row>
    <row r="114" spans="1:68" ht="14.25">
      <c r="A114" s="158"/>
      <c r="B114" s="429">
        <f t="shared" si="1"/>
        <v>0</v>
      </c>
      <c r="C114" s="430"/>
      <c r="D114" s="431"/>
      <c r="E114" s="432">
        <f t="shared" si="2"/>
        <v>0</v>
      </c>
      <c r="F114" s="433"/>
      <c r="G114" s="433"/>
      <c r="H114" s="433"/>
      <c r="I114" s="433"/>
      <c r="J114" s="434"/>
      <c r="K114" s="435" t="e">
        <f>QCI!#REF!*Mês02!AF114</f>
        <v>#REF!</v>
      </c>
      <c r="L114" s="436"/>
      <c r="M114" s="436"/>
      <c r="N114" s="436"/>
      <c r="O114" s="436"/>
      <c r="P114" s="436"/>
      <c r="Q114" s="437"/>
      <c r="R114" s="435" t="e">
        <f>QCI!#REF!*Mês02!AF114</f>
        <v>#REF!</v>
      </c>
      <c r="S114" s="436"/>
      <c r="T114" s="436"/>
      <c r="U114" s="436"/>
      <c r="V114" s="436"/>
      <c r="W114" s="436"/>
      <c r="X114" s="437"/>
      <c r="Y114" s="435" t="e">
        <f>QCI!#REF!*Mês02!AF114</f>
        <v>#REF!</v>
      </c>
      <c r="Z114" s="436"/>
      <c r="AA114" s="436"/>
      <c r="AB114" s="436"/>
      <c r="AC114" s="436"/>
      <c r="AD114" s="436"/>
      <c r="AE114" s="437"/>
      <c r="AF114" s="441">
        <f t="shared" si="3"/>
        <v>0</v>
      </c>
      <c r="AG114" s="442"/>
      <c r="AH114" s="442"/>
      <c r="AI114" s="442"/>
      <c r="AJ114" s="442"/>
      <c r="AK114" s="442"/>
      <c r="AL114" s="442"/>
      <c r="AM114" s="444"/>
      <c r="AN114" s="441" t="e">
        <f>K114+Mês01!AN114</f>
        <v>#REF!</v>
      </c>
      <c r="AO114" s="442"/>
      <c r="AP114" s="442"/>
      <c r="AQ114" s="442"/>
      <c r="AR114" s="442"/>
      <c r="AS114" s="442"/>
      <c r="AT114" s="444"/>
      <c r="AU114" s="441" t="e">
        <f>R114+Mês01!AU114</f>
        <v>#REF!</v>
      </c>
      <c r="AV114" s="442"/>
      <c r="AW114" s="442"/>
      <c r="AX114" s="442"/>
      <c r="AY114" s="442"/>
      <c r="AZ114" s="442"/>
      <c r="BA114" s="444"/>
      <c r="BB114" s="441" t="e">
        <f>Y114+Mês01!BB114</f>
        <v>#REF!</v>
      </c>
      <c r="BC114" s="442"/>
      <c r="BD114" s="442"/>
      <c r="BE114" s="442"/>
      <c r="BF114" s="442"/>
      <c r="BG114" s="442"/>
      <c r="BH114" s="444"/>
      <c r="BI114" s="441" t="e">
        <f t="shared" si="4"/>
        <v>#REF!</v>
      </c>
      <c r="BJ114" s="442"/>
      <c r="BK114" s="442"/>
      <c r="BL114" s="442"/>
      <c r="BM114" s="442"/>
      <c r="BN114" s="442"/>
      <c r="BO114" s="442"/>
      <c r="BP114" s="443"/>
    </row>
    <row r="115" spans="1:68" ht="14.25">
      <c r="A115" s="158"/>
      <c r="B115" s="429">
        <f t="shared" si="1"/>
        <v>0</v>
      </c>
      <c r="C115" s="430"/>
      <c r="D115" s="431"/>
      <c r="E115" s="432">
        <f t="shared" si="2"/>
        <v>0</v>
      </c>
      <c r="F115" s="433"/>
      <c r="G115" s="433"/>
      <c r="H115" s="433"/>
      <c r="I115" s="433"/>
      <c r="J115" s="434"/>
      <c r="K115" s="435" t="e">
        <f>QCI!#REF!*Mês02!AF115</f>
        <v>#REF!</v>
      </c>
      <c r="L115" s="436"/>
      <c r="M115" s="436"/>
      <c r="N115" s="436"/>
      <c r="O115" s="436"/>
      <c r="P115" s="436"/>
      <c r="Q115" s="437"/>
      <c r="R115" s="435" t="e">
        <f>QCI!#REF!*Mês02!AF115</f>
        <v>#REF!</v>
      </c>
      <c r="S115" s="436"/>
      <c r="T115" s="436"/>
      <c r="U115" s="436"/>
      <c r="V115" s="436"/>
      <c r="W115" s="436"/>
      <c r="X115" s="437"/>
      <c r="Y115" s="435" t="e">
        <f>QCI!#REF!*Mês02!AF115</f>
        <v>#REF!</v>
      </c>
      <c r="Z115" s="436"/>
      <c r="AA115" s="436"/>
      <c r="AB115" s="436"/>
      <c r="AC115" s="436"/>
      <c r="AD115" s="436"/>
      <c r="AE115" s="437"/>
      <c r="AF115" s="441">
        <f t="shared" si="3"/>
        <v>0</v>
      </c>
      <c r="AG115" s="442"/>
      <c r="AH115" s="442"/>
      <c r="AI115" s="442"/>
      <c r="AJ115" s="442"/>
      <c r="AK115" s="442"/>
      <c r="AL115" s="442"/>
      <c r="AM115" s="444"/>
      <c r="AN115" s="441" t="e">
        <f>K115+Mês01!AN115</f>
        <v>#REF!</v>
      </c>
      <c r="AO115" s="442"/>
      <c r="AP115" s="442"/>
      <c r="AQ115" s="442"/>
      <c r="AR115" s="442"/>
      <c r="AS115" s="442"/>
      <c r="AT115" s="444"/>
      <c r="AU115" s="441" t="e">
        <f>R115+Mês01!AU115</f>
        <v>#REF!</v>
      </c>
      <c r="AV115" s="442"/>
      <c r="AW115" s="442"/>
      <c r="AX115" s="442"/>
      <c r="AY115" s="442"/>
      <c r="AZ115" s="442"/>
      <c r="BA115" s="444"/>
      <c r="BB115" s="441" t="e">
        <f>Y115+Mês01!BB115</f>
        <v>#REF!</v>
      </c>
      <c r="BC115" s="442"/>
      <c r="BD115" s="442"/>
      <c r="BE115" s="442"/>
      <c r="BF115" s="442"/>
      <c r="BG115" s="442"/>
      <c r="BH115" s="444"/>
      <c r="BI115" s="441" t="e">
        <f t="shared" si="4"/>
        <v>#REF!</v>
      </c>
      <c r="BJ115" s="442"/>
      <c r="BK115" s="442"/>
      <c r="BL115" s="442"/>
      <c r="BM115" s="442"/>
      <c r="BN115" s="442"/>
      <c r="BO115" s="442"/>
      <c r="BP115" s="443"/>
    </row>
    <row r="116" spans="1:68" ht="14.25">
      <c r="A116" s="158"/>
      <c r="B116" s="429">
        <f t="shared" si="1"/>
        <v>0</v>
      </c>
      <c r="C116" s="430"/>
      <c r="D116" s="431"/>
      <c r="E116" s="432">
        <f t="shared" si="2"/>
        <v>0</v>
      </c>
      <c r="F116" s="433"/>
      <c r="G116" s="433"/>
      <c r="H116" s="433"/>
      <c r="I116" s="433"/>
      <c r="J116" s="434"/>
      <c r="K116" s="435" t="e">
        <f>QCI!#REF!*Mês02!AF116</f>
        <v>#REF!</v>
      </c>
      <c r="L116" s="436"/>
      <c r="M116" s="436"/>
      <c r="N116" s="436"/>
      <c r="O116" s="436"/>
      <c r="P116" s="436"/>
      <c r="Q116" s="437"/>
      <c r="R116" s="435" t="e">
        <f>QCI!#REF!*Mês02!AF116</f>
        <v>#REF!</v>
      </c>
      <c r="S116" s="436"/>
      <c r="T116" s="436"/>
      <c r="U116" s="436"/>
      <c r="V116" s="436"/>
      <c r="W116" s="436"/>
      <c r="X116" s="437"/>
      <c r="Y116" s="435" t="e">
        <f>QCI!#REF!*Mês02!AF116</f>
        <v>#REF!</v>
      </c>
      <c r="Z116" s="436"/>
      <c r="AA116" s="436"/>
      <c r="AB116" s="436"/>
      <c r="AC116" s="436"/>
      <c r="AD116" s="436"/>
      <c r="AE116" s="437"/>
      <c r="AF116" s="441">
        <f t="shared" si="3"/>
        <v>0</v>
      </c>
      <c r="AG116" s="442"/>
      <c r="AH116" s="442"/>
      <c r="AI116" s="442"/>
      <c r="AJ116" s="442"/>
      <c r="AK116" s="442"/>
      <c r="AL116" s="442"/>
      <c r="AM116" s="444"/>
      <c r="AN116" s="441" t="e">
        <f>K116+Mês01!AN116</f>
        <v>#REF!</v>
      </c>
      <c r="AO116" s="442"/>
      <c r="AP116" s="442"/>
      <c r="AQ116" s="442"/>
      <c r="AR116" s="442"/>
      <c r="AS116" s="442"/>
      <c r="AT116" s="444"/>
      <c r="AU116" s="441" t="e">
        <f>R116+Mês01!AU116</f>
        <v>#REF!</v>
      </c>
      <c r="AV116" s="442"/>
      <c r="AW116" s="442"/>
      <c r="AX116" s="442"/>
      <c r="AY116" s="442"/>
      <c r="AZ116" s="442"/>
      <c r="BA116" s="444"/>
      <c r="BB116" s="441" t="e">
        <f>Y116+Mês01!BB116</f>
        <v>#REF!</v>
      </c>
      <c r="BC116" s="442"/>
      <c r="BD116" s="442"/>
      <c r="BE116" s="442"/>
      <c r="BF116" s="442"/>
      <c r="BG116" s="442"/>
      <c r="BH116" s="444"/>
      <c r="BI116" s="441" t="e">
        <f t="shared" si="4"/>
        <v>#REF!</v>
      </c>
      <c r="BJ116" s="442"/>
      <c r="BK116" s="442"/>
      <c r="BL116" s="442"/>
      <c r="BM116" s="442"/>
      <c r="BN116" s="442"/>
      <c r="BO116" s="442"/>
      <c r="BP116" s="443"/>
    </row>
    <row r="117" spans="1:68" ht="14.25">
      <c r="A117" s="158"/>
      <c r="B117" s="429">
        <f t="shared" si="1"/>
        <v>0</v>
      </c>
      <c r="C117" s="430"/>
      <c r="D117" s="431"/>
      <c r="E117" s="432">
        <f t="shared" si="2"/>
        <v>0</v>
      </c>
      <c r="F117" s="433"/>
      <c r="G117" s="433"/>
      <c r="H117" s="433"/>
      <c r="I117" s="433"/>
      <c r="J117" s="434"/>
      <c r="K117" s="435"/>
      <c r="L117" s="436"/>
      <c r="M117" s="436"/>
      <c r="N117" s="436"/>
      <c r="O117" s="436"/>
      <c r="P117" s="436"/>
      <c r="Q117" s="437"/>
      <c r="R117" s="435" t="e">
        <f>QCI!#REF!*Mês02!AF117</f>
        <v>#REF!</v>
      </c>
      <c r="S117" s="436"/>
      <c r="T117" s="436"/>
      <c r="U117" s="436"/>
      <c r="V117" s="436"/>
      <c r="W117" s="436"/>
      <c r="X117" s="437"/>
      <c r="Y117" s="435" t="e">
        <f>QCI!#REF!*Mês02!AF117</f>
        <v>#REF!</v>
      </c>
      <c r="Z117" s="436"/>
      <c r="AA117" s="436"/>
      <c r="AB117" s="436"/>
      <c r="AC117" s="436"/>
      <c r="AD117" s="436"/>
      <c r="AE117" s="437"/>
      <c r="AF117" s="441">
        <f t="shared" si="3"/>
        <v>0</v>
      </c>
      <c r="AG117" s="442"/>
      <c r="AH117" s="442"/>
      <c r="AI117" s="442"/>
      <c r="AJ117" s="442"/>
      <c r="AK117" s="442"/>
      <c r="AL117" s="442"/>
      <c r="AM117" s="444"/>
      <c r="AN117" s="441">
        <f>K117+Mês01!AN117</f>
        <v>0</v>
      </c>
      <c r="AO117" s="442"/>
      <c r="AP117" s="442"/>
      <c r="AQ117" s="442"/>
      <c r="AR117" s="442"/>
      <c r="AS117" s="442"/>
      <c r="AT117" s="444"/>
      <c r="AU117" s="441" t="e">
        <f>R117+Mês01!AU117</f>
        <v>#REF!</v>
      </c>
      <c r="AV117" s="442"/>
      <c r="AW117" s="442"/>
      <c r="AX117" s="442"/>
      <c r="AY117" s="442"/>
      <c r="AZ117" s="442"/>
      <c r="BA117" s="444"/>
      <c r="BB117" s="441" t="e">
        <f>Y117+Mês01!BB117</f>
        <v>#REF!</v>
      </c>
      <c r="BC117" s="442"/>
      <c r="BD117" s="442"/>
      <c r="BE117" s="442"/>
      <c r="BF117" s="442"/>
      <c r="BG117" s="442"/>
      <c r="BH117" s="444"/>
      <c r="BI117" s="441" t="e">
        <f t="shared" si="4"/>
        <v>#REF!</v>
      </c>
      <c r="BJ117" s="442"/>
      <c r="BK117" s="442"/>
      <c r="BL117" s="442"/>
      <c r="BM117" s="442"/>
      <c r="BN117" s="442"/>
      <c r="BO117" s="442"/>
      <c r="BP117" s="443"/>
    </row>
    <row r="118" spans="1:68" ht="14.25">
      <c r="A118" s="158"/>
      <c r="B118" s="429">
        <f t="shared" si="1"/>
        <v>0</v>
      </c>
      <c r="C118" s="430"/>
      <c r="D118" s="431"/>
      <c r="E118" s="432">
        <f t="shared" si="2"/>
        <v>0</v>
      </c>
      <c r="F118" s="433"/>
      <c r="G118" s="433"/>
      <c r="H118" s="433"/>
      <c r="I118" s="433"/>
      <c r="J118" s="434"/>
      <c r="K118" s="435"/>
      <c r="L118" s="436"/>
      <c r="M118" s="436"/>
      <c r="N118" s="436"/>
      <c r="O118" s="436"/>
      <c r="P118" s="436"/>
      <c r="Q118" s="437"/>
      <c r="R118" s="435" t="e">
        <f>QCI!#REF!*Mês02!AF118</f>
        <v>#REF!</v>
      </c>
      <c r="S118" s="436"/>
      <c r="T118" s="436"/>
      <c r="U118" s="436"/>
      <c r="V118" s="436"/>
      <c r="W118" s="436"/>
      <c r="X118" s="437"/>
      <c r="Y118" s="435" t="e">
        <f>QCI!#REF!*Mês02!AF118</f>
        <v>#REF!</v>
      </c>
      <c r="Z118" s="436"/>
      <c r="AA118" s="436"/>
      <c r="AB118" s="436"/>
      <c r="AC118" s="436"/>
      <c r="AD118" s="436"/>
      <c r="AE118" s="437"/>
      <c r="AF118" s="441">
        <f t="shared" si="3"/>
        <v>0</v>
      </c>
      <c r="AG118" s="442"/>
      <c r="AH118" s="442"/>
      <c r="AI118" s="442"/>
      <c r="AJ118" s="442"/>
      <c r="AK118" s="442"/>
      <c r="AL118" s="442"/>
      <c r="AM118" s="444"/>
      <c r="AN118" s="441">
        <f>K118+Mês01!AN118</f>
        <v>0</v>
      </c>
      <c r="AO118" s="442"/>
      <c r="AP118" s="442"/>
      <c r="AQ118" s="442"/>
      <c r="AR118" s="442"/>
      <c r="AS118" s="442"/>
      <c r="AT118" s="444"/>
      <c r="AU118" s="441" t="e">
        <f>R118+Mês01!AU118</f>
        <v>#REF!</v>
      </c>
      <c r="AV118" s="442"/>
      <c r="AW118" s="442"/>
      <c r="AX118" s="442"/>
      <c r="AY118" s="442"/>
      <c r="AZ118" s="442"/>
      <c r="BA118" s="444"/>
      <c r="BB118" s="441" t="e">
        <f>Y118+Mês01!BB118</f>
        <v>#REF!</v>
      </c>
      <c r="BC118" s="442"/>
      <c r="BD118" s="442"/>
      <c r="BE118" s="442"/>
      <c r="BF118" s="442"/>
      <c r="BG118" s="442"/>
      <c r="BH118" s="444"/>
      <c r="BI118" s="441" t="e">
        <f t="shared" si="4"/>
        <v>#REF!</v>
      </c>
      <c r="BJ118" s="442"/>
      <c r="BK118" s="442"/>
      <c r="BL118" s="442"/>
      <c r="BM118" s="442"/>
      <c r="BN118" s="442"/>
      <c r="BO118" s="442"/>
      <c r="BP118" s="443"/>
    </row>
    <row r="119" spans="1:68" ht="14.25">
      <c r="A119" s="158"/>
      <c r="B119" s="429">
        <f t="shared" si="1"/>
        <v>0</v>
      </c>
      <c r="C119" s="430"/>
      <c r="D119" s="431"/>
      <c r="E119" s="432">
        <f t="shared" si="2"/>
        <v>0</v>
      </c>
      <c r="F119" s="433"/>
      <c r="G119" s="433"/>
      <c r="H119" s="433"/>
      <c r="I119" s="433"/>
      <c r="J119" s="434"/>
      <c r="K119" s="435"/>
      <c r="L119" s="436"/>
      <c r="M119" s="436"/>
      <c r="N119" s="436"/>
      <c r="O119" s="436"/>
      <c r="P119" s="436"/>
      <c r="Q119" s="437"/>
      <c r="R119" s="435" t="e">
        <f>QCI!#REF!*Mês02!AF119</f>
        <v>#REF!</v>
      </c>
      <c r="S119" s="436"/>
      <c r="T119" s="436"/>
      <c r="U119" s="436"/>
      <c r="V119" s="436"/>
      <c r="W119" s="436"/>
      <c r="X119" s="437"/>
      <c r="Y119" s="435" t="e">
        <f>QCI!#REF!*Mês02!AF119</f>
        <v>#REF!</v>
      </c>
      <c r="Z119" s="436"/>
      <c r="AA119" s="436"/>
      <c r="AB119" s="436"/>
      <c r="AC119" s="436"/>
      <c r="AD119" s="436"/>
      <c r="AE119" s="437"/>
      <c r="AF119" s="441">
        <f t="shared" si="3"/>
        <v>0</v>
      </c>
      <c r="AG119" s="442"/>
      <c r="AH119" s="442"/>
      <c r="AI119" s="442"/>
      <c r="AJ119" s="442"/>
      <c r="AK119" s="442"/>
      <c r="AL119" s="442"/>
      <c r="AM119" s="444"/>
      <c r="AN119" s="441">
        <f>K119+Mês01!AN119</f>
        <v>0</v>
      </c>
      <c r="AO119" s="442"/>
      <c r="AP119" s="442"/>
      <c r="AQ119" s="442"/>
      <c r="AR119" s="442"/>
      <c r="AS119" s="442"/>
      <c r="AT119" s="444"/>
      <c r="AU119" s="441" t="e">
        <f>R119+Mês01!AU119</f>
        <v>#REF!</v>
      </c>
      <c r="AV119" s="442"/>
      <c r="AW119" s="442"/>
      <c r="AX119" s="442"/>
      <c r="AY119" s="442"/>
      <c r="AZ119" s="442"/>
      <c r="BA119" s="444"/>
      <c r="BB119" s="441" t="e">
        <f>Y119+Mês01!BB119</f>
        <v>#REF!</v>
      </c>
      <c r="BC119" s="442"/>
      <c r="BD119" s="442"/>
      <c r="BE119" s="442"/>
      <c r="BF119" s="442"/>
      <c r="BG119" s="442"/>
      <c r="BH119" s="444"/>
      <c r="BI119" s="441" t="e">
        <f t="shared" si="4"/>
        <v>#REF!</v>
      </c>
      <c r="BJ119" s="442"/>
      <c r="BK119" s="442"/>
      <c r="BL119" s="442"/>
      <c r="BM119" s="442"/>
      <c r="BN119" s="442"/>
      <c r="BO119" s="442"/>
      <c r="BP119" s="443"/>
    </row>
    <row r="120" spans="1:68" ht="14.25">
      <c r="A120" s="158"/>
      <c r="B120" s="429">
        <f t="shared" si="1"/>
        <v>0</v>
      </c>
      <c r="C120" s="430"/>
      <c r="D120" s="431"/>
      <c r="E120" s="432">
        <f t="shared" si="2"/>
        <v>0</v>
      </c>
      <c r="F120" s="433"/>
      <c r="G120" s="433"/>
      <c r="H120" s="433"/>
      <c r="I120" s="433"/>
      <c r="J120" s="434"/>
      <c r="K120" s="435"/>
      <c r="L120" s="436"/>
      <c r="M120" s="436"/>
      <c r="N120" s="436"/>
      <c r="O120" s="436"/>
      <c r="P120" s="436"/>
      <c r="Q120" s="437"/>
      <c r="R120" s="435" t="e">
        <f>QCI!#REF!*Mês02!AF120</f>
        <v>#REF!</v>
      </c>
      <c r="S120" s="436"/>
      <c r="T120" s="436"/>
      <c r="U120" s="436"/>
      <c r="V120" s="436"/>
      <c r="W120" s="436"/>
      <c r="X120" s="437"/>
      <c r="Y120" s="435" t="e">
        <f>QCI!#REF!*Mês02!AF120</f>
        <v>#REF!</v>
      </c>
      <c r="Z120" s="436"/>
      <c r="AA120" s="436"/>
      <c r="AB120" s="436"/>
      <c r="AC120" s="436"/>
      <c r="AD120" s="436"/>
      <c r="AE120" s="437"/>
      <c r="AF120" s="441">
        <f t="shared" si="3"/>
        <v>0</v>
      </c>
      <c r="AG120" s="442"/>
      <c r="AH120" s="442"/>
      <c r="AI120" s="442"/>
      <c r="AJ120" s="442"/>
      <c r="AK120" s="442"/>
      <c r="AL120" s="442"/>
      <c r="AM120" s="444"/>
      <c r="AN120" s="441" t="e">
        <f>K120+Mês01!AN120</f>
        <v>#REF!</v>
      </c>
      <c r="AO120" s="442"/>
      <c r="AP120" s="442"/>
      <c r="AQ120" s="442"/>
      <c r="AR120" s="442"/>
      <c r="AS120" s="442"/>
      <c r="AT120" s="444"/>
      <c r="AU120" s="441" t="e">
        <f>R120+Mês01!AU120</f>
        <v>#REF!</v>
      </c>
      <c r="AV120" s="442"/>
      <c r="AW120" s="442"/>
      <c r="AX120" s="442"/>
      <c r="AY120" s="442"/>
      <c r="AZ120" s="442"/>
      <c r="BA120" s="444"/>
      <c r="BB120" s="441" t="e">
        <f>Y120+Mês01!BB120</f>
        <v>#REF!</v>
      </c>
      <c r="BC120" s="442"/>
      <c r="BD120" s="442"/>
      <c r="BE120" s="442"/>
      <c r="BF120" s="442"/>
      <c r="BG120" s="442"/>
      <c r="BH120" s="444"/>
      <c r="BI120" s="441" t="e">
        <f t="shared" si="4"/>
        <v>#REF!</v>
      </c>
      <c r="BJ120" s="442"/>
      <c r="BK120" s="442"/>
      <c r="BL120" s="442"/>
      <c r="BM120" s="442"/>
      <c r="BN120" s="442"/>
      <c r="BO120" s="442"/>
      <c r="BP120" s="443"/>
    </row>
    <row r="121" spans="1:68" ht="14.25">
      <c r="A121" s="158"/>
      <c r="B121" s="429">
        <f t="shared" si="1"/>
        <v>0</v>
      </c>
      <c r="C121" s="430"/>
      <c r="D121" s="431"/>
      <c r="E121" s="432">
        <f t="shared" si="2"/>
        <v>0</v>
      </c>
      <c r="F121" s="433"/>
      <c r="G121" s="433"/>
      <c r="H121" s="433"/>
      <c r="I121" s="433"/>
      <c r="J121" s="434"/>
      <c r="K121" s="435" t="e">
        <f>QCI!#REF!*Mês02!AF121</f>
        <v>#REF!</v>
      </c>
      <c r="L121" s="436"/>
      <c r="M121" s="436"/>
      <c r="N121" s="436"/>
      <c r="O121" s="436"/>
      <c r="P121" s="436"/>
      <c r="Q121" s="437"/>
      <c r="R121" s="435" t="e">
        <f>QCI!#REF!*Mês02!AF121</f>
        <v>#REF!</v>
      </c>
      <c r="S121" s="436"/>
      <c r="T121" s="436"/>
      <c r="U121" s="436"/>
      <c r="V121" s="436"/>
      <c r="W121" s="436"/>
      <c r="X121" s="437"/>
      <c r="Y121" s="435" t="e">
        <f>QCI!#REF!*Mês02!AF121</f>
        <v>#REF!</v>
      </c>
      <c r="Z121" s="436"/>
      <c r="AA121" s="436"/>
      <c r="AB121" s="436"/>
      <c r="AC121" s="436"/>
      <c r="AD121" s="436"/>
      <c r="AE121" s="437"/>
      <c r="AF121" s="441">
        <f t="shared" si="3"/>
        <v>0</v>
      </c>
      <c r="AG121" s="442"/>
      <c r="AH121" s="442"/>
      <c r="AI121" s="442"/>
      <c r="AJ121" s="442"/>
      <c r="AK121" s="442"/>
      <c r="AL121" s="442"/>
      <c r="AM121" s="444"/>
      <c r="AN121" s="441" t="e">
        <f>K121+Mês01!AN121</f>
        <v>#REF!</v>
      </c>
      <c r="AO121" s="442"/>
      <c r="AP121" s="442"/>
      <c r="AQ121" s="442"/>
      <c r="AR121" s="442"/>
      <c r="AS121" s="442"/>
      <c r="AT121" s="444"/>
      <c r="AU121" s="441" t="e">
        <f>R121+Mês01!AU121</f>
        <v>#REF!</v>
      </c>
      <c r="AV121" s="442"/>
      <c r="AW121" s="442"/>
      <c r="AX121" s="442"/>
      <c r="AY121" s="442"/>
      <c r="AZ121" s="442"/>
      <c r="BA121" s="444"/>
      <c r="BB121" s="441" t="e">
        <f>Y121+Mês01!BB121</f>
        <v>#REF!</v>
      </c>
      <c r="BC121" s="442"/>
      <c r="BD121" s="442"/>
      <c r="BE121" s="442"/>
      <c r="BF121" s="442"/>
      <c r="BG121" s="442"/>
      <c r="BH121" s="444"/>
      <c r="BI121" s="441" t="e">
        <f t="shared" si="4"/>
        <v>#REF!</v>
      </c>
      <c r="BJ121" s="442"/>
      <c r="BK121" s="442"/>
      <c r="BL121" s="442"/>
      <c r="BM121" s="442"/>
      <c r="BN121" s="442"/>
      <c r="BO121" s="442"/>
      <c r="BP121" s="443"/>
    </row>
    <row r="122" spans="1:68" ht="14.25">
      <c r="A122" s="158"/>
      <c r="B122" s="429">
        <f t="shared" si="1"/>
        <v>0</v>
      </c>
      <c r="C122" s="430"/>
      <c r="D122" s="431"/>
      <c r="E122" s="432">
        <f t="shared" si="2"/>
        <v>0</v>
      </c>
      <c r="F122" s="433"/>
      <c r="G122" s="433"/>
      <c r="H122" s="433"/>
      <c r="I122" s="433"/>
      <c r="J122" s="434"/>
      <c r="K122" s="435" t="e">
        <f>QCI!#REF!*Mês02!AF122</f>
        <v>#REF!</v>
      </c>
      <c r="L122" s="436"/>
      <c r="M122" s="436"/>
      <c r="N122" s="436"/>
      <c r="O122" s="436"/>
      <c r="P122" s="436"/>
      <c r="Q122" s="437"/>
      <c r="R122" s="435" t="e">
        <f>QCI!#REF!*Mês02!AF122</f>
        <v>#REF!</v>
      </c>
      <c r="S122" s="436"/>
      <c r="T122" s="436"/>
      <c r="U122" s="436"/>
      <c r="V122" s="436"/>
      <c r="W122" s="436"/>
      <c r="X122" s="437"/>
      <c r="Y122" s="435" t="e">
        <f>QCI!#REF!*Mês02!AF122</f>
        <v>#REF!</v>
      </c>
      <c r="Z122" s="436"/>
      <c r="AA122" s="436"/>
      <c r="AB122" s="436"/>
      <c r="AC122" s="436"/>
      <c r="AD122" s="436"/>
      <c r="AE122" s="437"/>
      <c r="AF122" s="441">
        <f t="shared" si="3"/>
        <v>0</v>
      </c>
      <c r="AG122" s="442"/>
      <c r="AH122" s="442"/>
      <c r="AI122" s="442"/>
      <c r="AJ122" s="442"/>
      <c r="AK122" s="442"/>
      <c r="AL122" s="442"/>
      <c r="AM122" s="444"/>
      <c r="AN122" s="441" t="e">
        <f>K122+Mês01!AN122</f>
        <v>#REF!</v>
      </c>
      <c r="AO122" s="442"/>
      <c r="AP122" s="442"/>
      <c r="AQ122" s="442"/>
      <c r="AR122" s="442"/>
      <c r="AS122" s="442"/>
      <c r="AT122" s="444"/>
      <c r="AU122" s="441" t="e">
        <f>R122+Mês01!AU122</f>
        <v>#REF!</v>
      </c>
      <c r="AV122" s="442"/>
      <c r="AW122" s="442"/>
      <c r="AX122" s="442"/>
      <c r="AY122" s="442"/>
      <c r="AZ122" s="442"/>
      <c r="BA122" s="444"/>
      <c r="BB122" s="441" t="e">
        <f>Y122+Mês01!BB122</f>
        <v>#REF!</v>
      </c>
      <c r="BC122" s="442"/>
      <c r="BD122" s="442"/>
      <c r="BE122" s="442"/>
      <c r="BF122" s="442"/>
      <c r="BG122" s="442"/>
      <c r="BH122" s="444"/>
      <c r="BI122" s="441" t="e">
        <f t="shared" si="4"/>
        <v>#REF!</v>
      </c>
      <c r="BJ122" s="442"/>
      <c r="BK122" s="442"/>
      <c r="BL122" s="442"/>
      <c r="BM122" s="442"/>
      <c r="BN122" s="442"/>
      <c r="BO122" s="442"/>
      <c r="BP122" s="443"/>
    </row>
    <row r="123" spans="1:68" ht="14.25">
      <c r="A123" s="158"/>
      <c r="B123" s="429">
        <f t="shared" si="1"/>
        <v>0</v>
      </c>
      <c r="C123" s="430"/>
      <c r="D123" s="431"/>
      <c r="E123" s="432">
        <f t="shared" si="2"/>
        <v>0</v>
      </c>
      <c r="F123" s="433"/>
      <c r="G123" s="433"/>
      <c r="H123" s="433"/>
      <c r="I123" s="433"/>
      <c r="J123" s="434"/>
      <c r="K123" s="435" t="e">
        <f>QCI!#REF!*Mês02!AF123</f>
        <v>#REF!</v>
      </c>
      <c r="L123" s="436"/>
      <c r="M123" s="436"/>
      <c r="N123" s="436"/>
      <c r="O123" s="436"/>
      <c r="P123" s="436"/>
      <c r="Q123" s="437"/>
      <c r="R123" s="435" t="e">
        <f>QCI!#REF!*Mês02!AF123</f>
        <v>#REF!</v>
      </c>
      <c r="S123" s="436"/>
      <c r="T123" s="436"/>
      <c r="U123" s="436"/>
      <c r="V123" s="436"/>
      <c r="W123" s="436"/>
      <c r="X123" s="437"/>
      <c r="Y123" s="435" t="e">
        <f>QCI!#REF!*Mês02!AF123</f>
        <v>#REF!</v>
      </c>
      <c r="Z123" s="436"/>
      <c r="AA123" s="436"/>
      <c r="AB123" s="436"/>
      <c r="AC123" s="436"/>
      <c r="AD123" s="436"/>
      <c r="AE123" s="437"/>
      <c r="AF123" s="441">
        <f t="shared" si="3"/>
        <v>0</v>
      </c>
      <c r="AG123" s="442"/>
      <c r="AH123" s="442"/>
      <c r="AI123" s="442"/>
      <c r="AJ123" s="442"/>
      <c r="AK123" s="442"/>
      <c r="AL123" s="442"/>
      <c r="AM123" s="444"/>
      <c r="AN123" s="441" t="e">
        <f>K123+Mês01!AN123</f>
        <v>#REF!</v>
      </c>
      <c r="AO123" s="442"/>
      <c r="AP123" s="442"/>
      <c r="AQ123" s="442"/>
      <c r="AR123" s="442"/>
      <c r="AS123" s="442"/>
      <c r="AT123" s="444"/>
      <c r="AU123" s="441" t="e">
        <f>R123+Mês01!AU123</f>
        <v>#REF!</v>
      </c>
      <c r="AV123" s="442"/>
      <c r="AW123" s="442"/>
      <c r="AX123" s="442"/>
      <c r="AY123" s="442"/>
      <c r="AZ123" s="442"/>
      <c r="BA123" s="444"/>
      <c r="BB123" s="441" t="e">
        <f>Y123+Mês01!BB123</f>
        <v>#REF!</v>
      </c>
      <c r="BC123" s="442"/>
      <c r="BD123" s="442"/>
      <c r="BE123" s="442"/>
      <c r="BF123" s="442"/>
      <c r="BG123" s="442"/>
      <c r="BH123" s="444"/>
      <c r="BI123" s="441" t="e">
        <f t="shared" si="4"/>
        <v>#REF!</v>
      </c>
      <c r="BJ123" s="442"/>
      <c r="BK123" s="442"/>
      <c r="BL123" s="442"/>
      <c r="BM123" s="442"/>
      <c r="BN123" s="442"/>
      <c r="BO123" s="442"/>
      <c r="BP123" s="443"/>
    </row>
    <row r="124" spans="1:68" ht="14.25">
      <c r="A124" s="158"/>
      <c r="B124" s="429">
        <f t="shared" si="1"/>
        <v>0</v>
      </c>
      <c r="C124" s="430"/>
      <c r="D124" s="431"/>
      <c r="E124" s="432">
        <f t="shared" si="2"/>
        <v>0</v>
      </c>
      <c r="F124" s="433"/>
      <c r="G124" s="433"/>
      <c r="H124" s="433"/>
      <c r="I124" s="433"/>
      <c r="J124" s="434"/>
      <c r="K124" s="435" t="e">
        <f>QCI!#REF!*Mês02!AF124</f>
        <v>#REF!</v>
      </c>
      <c r="L124" s="436"/>
      <c r="M124" s="436"/>
      <c r="N124" s="436"/>
      <c r="O124" s="436"/>
      <c r="P124" s="436"/>
      <c r="Q124" s="437"/>
      <c r="R124" s="435" t="e">
        <f>QCI!#REF!*Mês02!AF124</f>
        <v>#REF!</v>
      </c>
      <c r="S124" s="436"/>
      <c r="T124" s="436"/>
      <c r="U124" s="436"/>
      <c r="V124" s="436"/>
      <c r="W124" s="436"/>
      <c r="X124" s="437"/>
      <c r="Y124" s="435" t="e">
        <f>QCI!#REF!*Mês02!AF124</f>
        <v>#REF!</v>
      </c>
      <c r="Z124" s="436"/>
      <c r="AA124" s="436"/>
      <c r="AB124" s="436"/>
      <c r="AC124" s="436"/>
      <c r="AD124" s="436"/>
      <c r="AE124" s="437"/>
      <c r="AF124" s="441">
        <f t="shared" si="3"/>
        <v>0</v>
      </c>
      <c r="AG124" s="442"/>
      <c r="AH124" s="442"/>
      <c r="AI124" s="442"/>
      <c r="AJ124" s="442"/>
      <c r="AK124" s="442"/>
      <c r="AL124" s="442"/>
      <c r="AM124" s="444"/>
      <c r="AN124" s="441" t="e">
        <f>K124+Mês01!AN124</f>
        <v>#REF!</v>
      </c>
      <c r="AO124" s="442"/>
      <c r="AP124" s="442"/>
      <c r="AQ124" s="442"/>
      <c r="AR124" s="442"/>
      <c r="AS124" s="442"/>
      <c r="AT124" s="444"/>
      <c r="AU124" s="441" t="e">
        <f>R124+Mês01!AU124</f>
        <v>#REF!</v>
      </c>
      <c r="AV124" s="442"/>
      <c r="AW124" s="442"/>
      <c r="AX124" s="442"/>
      <c r="AY124" s="442"/>
      <c r="AZ124" s="442"/>
      <c r="BA124" s="444"/>
      <c r="BB124" s="441" t="e">
        <f>Y124+Mês01!BB124</f>
        <v>#REF!</v>
      </c>
      <c r="BC124" s="442"/>
      <c r="BD124" s="442"/>
      <c r="BE124" s="442"/>
      <c r="BF124" s="442"/>
      <c r="BG124" s="442"/>
      <c r="BH124" s="444"/>
      <c r="BI124" s="441" t="e">
        <f t="shared" si="4"/>
        <v>#REF!</v>
      </c>
      <c r="BJ124" s="442"/>
      <c r="BK124" s="442"/>
      <c r="BL124" s="442"/>
      <c r="BM124" s="442"/>
      <c r="BN124" s="442"/>
      <c r="BO124" s="442"/>
      <c r="BP124" s="443"/>
    </row>
    <row r="125" spans="1:68" ht="14.25">
      <c r="A125" s="158"/>
      <c r="B125" s="429">
        <f t="shared" si="1"/>
        <v>0</v>
      </c>
      <c r="C125" s="430"/>
      <c r="D125" s="431"/>
      <c r="E125" s="432">
        <f t="shared" si="2"/>
        <v>0</v>
      </c>
      <c r="F125" s="433"/>
      <c r="G125" s="433"/>
      <c r="H125" s="433"/>
      <c r="I125" s="433"/>
      <c r="J125" s="434"/>
      <c r="K125" s="435" t="e">
        <f>QCI!#REF!*Mês02!AF125</f>
        <v>#REF!</v>
      </c>
      <c r="L125" s="436"/>
      <c r="M125" s="436"/>
      <c r="N125" s="436"/>
      <c r="O125" s="436"/>
      <c r="P125" s="436"/>
      <c r="Q125" s="437"/>
      <c r="R125" s="435" t="e">
        <f>QCI!#REF!*Mês02!AF125</f>
        <v>#REF!</v>
      </c>
      <c r="S125" s="436"/>
      <c r="T125" s="436"/>
      <c r="U125" s="436"/>
      <c r="V125" s="436"/>
      <c r="W125" s="436"/>
      <c r="X125" s="437"/>
      <c r="Y125" s="435" t="e">
        <f>QCI!#REF!*Mês02!AF125</f>
        <v>#REF!</v>
      </c>
      <c r="Z125" s="436"/>
      <c r="AA125" s="436"/>
      <c r="AB125" s="436"/>
      <c r="AC125" s="436"/>
      <c r="AD125" s="436"/>
      <c r="AE125" s="437"/>
      <c r="AF125" s="441">
        <f t="shared" si="3"/>
        <v>0</v>
      </c>
      <c r="AG125" s="442"/>
      <c r="AH125" s="442"/>
      <c r="AI125" s="442"/>
      <c r="AJ125" s="442"/>
      <c r="AK125" s="442"/>
      <c r="AL125" s="442"/>
      <c r="AM125" s="444"/>
      <c r="AN125" s="441" t="e">
        <f>K125+Mês01!AN125</f>
        <v>#REF!</v>
      </c>
      <c r="AO125" s="442"/>
      <c r="AP125" s="442"/>
      <c r="AQ125" s="442"/>
      <c r="AR125" s="442"/>
      <c r="AS125" s="442"/>
      <c r="AT125" s="444"/>
      <c r="AU125" s="441" t="e">
        <f>R125+Mês01!AU125</f>
        <v>#REF!</v>
      </c>
      <c r="AV125" s="442"/>
      <c r="AW125" s="442"/>
      <c r="AX125" s="442"/>
      <c r="AY125" s="442"/>
      <c r="AZ125" s="442"/>
      <c r="BA125" s="444"/>
      <c r="BB125" s="441" t="e">
        <f>Y125+Mês01!BB125</f>
        <v>#REF!</v>
      </c>
      <c r="BC125" s="442"/>
      <c r="BD125" s="442"/>
      <c r="BE125" s="442"/>
      <c r="BF125" s="442"/>
      <c r="BG125" s="442"/>
      <c r="BH125" s="444"/>
      <c r="BI125" s="441" t="e">
        <f t="shared" si="4"/>
        <v>#REF!</v>
      </c>
      <c r="BJ125" s="442"/>
      <c r="BK125" s="442"/>
      <c r="BL125" s="442"/>
      <c r="BM125" s="442"/>
      <c r="BN125" s="442"/>
      <c r="BO125" s="442"/>
      <c r="BP125" s="443"/>
    </row>
    <row r="126" spans="1:68" ht="14.25">
      <c r="A126" s="158"/>
      <c r="B126" s="429">
        <f t="shared" si="1"/>
        <v>0</v>
      </c>
      <c r="C126" s="430"/>
      <c r="D126" s="431"/>
      <c r="E126" s="432">
        <f t="shared" si="2"/>
        <v>0</v>
      </c>
      <c r="F126" s="433"/>
      <c r="G126" s="433"/>
      <c r="H126" s="433"/>
      <c r="I126" s="433"/>
      <c r="J126" s="434"/>
      <c r="K126" s="435" t="e">
        <f>QCI!#REF!*Mês02!AF126</f>
        <v>#REF!</v>
      </c>
      <c r="L126" s="436"/>
      <c r="M126" s="436"/>
      <c r="N126" s="436"/>
      <c r="O126" s="436"/>
      <c r="P126" s="436"/>
      <c r="Q126" s="437"/>
      <c r="R126" s="435" t="e">
        <f>QCI!#REF!*Mês02!AF126</f>
        <v>#REF!</v>
      </c>
      <c r="S126" s="436"/>
      <c r="T126" s="436"/>
      <c r="U126" s="436"/>
      <c r="V126" s="436"/>
      <c r="W126" s="436"/>
      <c r="X126" s="437"/>
      <c r="Y126" s="435" t="e">
        <f>QCI!#REF!*Mês02!AF126</f>
        <v>#REF!</v>
      </c>
      <c r="Z126" s="436"/>
      <c r="AA126" s="436"/>
      <c r="AB126" s="436"/>
      <c r="AC126" s="436"/>
      <c r="AD126" s="436"/>
      <c r="AE126" s="437"/>
      <c r="AF126" s="441">
        <f t="shared" si="3"/>
        <v>0</v>
      </c>
      <c r="AG126" s="442"/>
      <c r="AH126" s="442"/>
      <c r="AI126" s="442"/>
      <c r="AJ126" s="442"/>
      <c r="AK126" s="442"/>
      <c r="AL126" s="442"/>
      <c r="AM126" s="444"/>
      <c r="AN126" s="441" t="e">
        <f>K126+Mês01!AN126</f>
        <v>#REF!</v>
      </c>
      <c r="AO126" s="442"/>
      <c r="AP126" s="442"/>
      <c r="AQ126" s="442"/>
      <c r="AR126" s="442"/>
      <c r="AS126" s="442"/>
      <c r="AT126" s="444"/>
      <c r="AU126" s="441" t="e">
        <f>R126+Mês01!AU126</f>
        <v>#REF!</v>
      </c>
      <c r="AV126" s="442"/>
      <c r="AW126" s="442"/>
      <c r="AX126" s="442"/>
      <c r="AY126" s="442"/>
      <c r="AZ126" s="442"/>
      <c r="BA126" s="444"/>
      <c r="BB126" s="441" t="e">
        <f>Y126+Mês01!BB126</f>
        <v>#REF!</v>
      </c>
      <c r="BC126" s="442"/>
      <c r="BD126" s="442"/>
      <c r="BE126" s="442"/>
      <c r="BF126" s="442"/>
      <c r="BG126" s="442"/>
      <c r="BH126" s="444"/>
      <c r="BI126" s="441" t="e">
        <f t="shared" si="4"/>
        <v>#REF!</v>
      </c>
      <c r="BJ126" s="442"/>
      <c r="BK126" s="442"/>
      <c r="BL126" s="442"/>
      <c r="BM126" s="442"/>
      <c r="BN126" s="442"/>
      <c r="BO126" s="442"/>
      <c r="BP126" s="443"/>
    </row>
    <row r="127" spans="1:68" ht="15" thickBot="1">
      <c r="A127" s="158"/>
      <c r="B127" s="429">
        <f t="shared" si="1"/>
        <v>0</v>
      </c>
      <c r="C127" s="430"/>
      <c r="D127" s="431"/>
      <c r="E127" s="432">
        <f t="shared" si="2"/>
        <v>0</v>
      </c>
      <c r="F127" s="433"/>
      <c r="G127" s="433"/>
      <c r="H127" s="433"/>
      <c r="I127" s="433"/>
      <c r="J127" s="434"/>
      <c r="K127" s="435">
        <f>QCI!AO32*Mês02!AF127</f>
        <v>0</v>
      </c>
      <c r="L127" s="436"/>
      <c r="M127" s="436"/>
      <c r="N127" s="436"/>
      <c r="O127" s="436"/>
      <c r="P127" s="436"/>
      <c r="Q127" s="437"/>
      <c r="R127" s="435">
        <f>QCI!AP32*Mês02!AF127</f>
        <v>0</v>
      </c>
      <c r="S127" s="436"/>
      <c r="T127" s="436"/>
      <c r="U127" s="436"/>
      <c r="V127" s="436"/>
      <c r="W127" s="436"/>
      <c r="X127" s="437"/>
      <c r="Y127" s="435">
        <f>QCI!AQ32*Mês02!AF127</f>
        <v>0</v>
      </c>
      <c r="Z127" s="436"/>
      <c r="AA127" s="436"/>
      <c r="AB127" s="436"/>
      <c r="AC127" s="436"/>
      <c r="AD127" s="436"/>
      <c r="AE127" s="437"/>
      <c r="AF127" s="441">
        <f t="shared" si="3"/>
        <v>0</v>
      </c>
      <c r="AG127" s="442"/>
      <c r="AH127" s="442"/>
      <c r="AI127" s="442"/>
      <c r="AJ127" s="442"/>
      <c r="AK127" s="442"/>
      <c r="AL127" s="442"/>
      <c r="AM127" s="444"/>
      <c r="AN127" s="441">
        <f>K127+Mês01!AN127</f>
        <v>0</v>
      </c>
      <c r="AO127" s="442"/>
      <c r="AP127" s="442"/>
      <c r="AQ127" s="442"/>
      <c r="AR127" s="442"/>
      <c r="AS127" s="442"/>
      <c r="AT127" s="444"/>
      <c r="AU127" s="441">
        <f>R127+Mês01!AU127</f>
        <v>0</v>
      </c>
      <c r="AV127" s="442"/>
      <c r="AW127" s="442"/>
      <c r="AX127" s="442"/>
      <c r="AY127" s="442"/>
      <c r="AZ127" s="442"/>
      <c r="BA127" s="444"/>
      <c r="BB127" s="441">
        <f>Y127+Mês01!BB127</f>
        <v>0</v>
      </c>
      <c r="BC127" s="442"/>
      <c r="BD127" s="442"/>
      <c r="BE127" s="442"/>
      <c r="BF127" s="442"/>
      <c r="BG127" s="442"/>
      <c r="BH127" s="444"/>
      <c r="BI127" s="441">
        <f t="shared" si="4"/>
        <v>0</v>
      </c>
      <c r="BJ127" s="442"/>
      <c r="BK127" s="442"/>
      <c r="BL127" s="442"/>
      <c r="BM127" s="442"/>
      <c r="BN127" s="442"/>
      <c r="BO127" s="442"/>
      <c r="BP127" s="443"/>
    </row>
    <row r="128" spans="1:68" ht="14.25" hidden="1">
      <c r="A128" s="158"/>
      <c r="B128" s="429">
        <f t="shared" si="1"/>
        <v>0</v>
      </c>
      <c r="C128" s="430"/>
      <c r="D128" s="431"/>
      <c r="E128" s="432">
        <f t="shared" si="2"/>
        <v>0</v>
      </c>
      <c r="F128" s="433"/>
      <c r="G128" s="433"/>
      <c r="H128" s="433"/>
      <c r="I128" s="433"/>
      <c r="J128" s="434"/>
      <c r="K128" s="435">
        <f>QCI!AO33*Mês02!AF128</f>
        <v>0</v>
      </c>
      <c r="L128" s="436"/>
      <c r="M128" s="436"/>
      <c r="N128" s="436"/>
      <c r="O128" s="436"/>
      <c r="P128" s="436"/>
      <c r="Q128" s="437"/>
      <c r="R128" s="435">
        <f>QCI!AP33*Mês02!AF128</f>
        <v>0</v>
      </c>
      <c r="S128" s="436"/>
      <c r="T128" s="436"/>
      <c r="U128" s="436"/>
      <c r="V128" s="436"/>
      <c r="W128" s="436"/>
      <c r="X128" s="437"/>
      <c r="Y128" s="435">
        <f>QCI!AQ33*Mês02!AF128</f>
        <v>0</v>
      </c>
      <c r="Z128" s="436"/>
      <c r="AA128" s="436"/>
      <c r="AB128" s="436"/>
      <c r="AC128" s="436"/>
      <c r="AD128" s="436"/>
      <c r="AE128" s="437"/>
      <c r="AF128" s="441">
        <f t="shared" si="3"/>
        <v>0</v>
      </c>
      <c r="AG128" s="442"/>
      <c r="AH128" s="442"/>
      <c r="AI128" s="442"/>
      <c r="AJ128" s="442"/>
      <c r="AK128" s="442"/>
      <c r="AL128" s="442"/>
      <c r="AM128" s="444"/>
      <c r="AN128" s="441">
        <f>K128+Mês01!AN128</f>
        <v>0</v>
      </c>
      <c r="AO128" s="442"/>
      <c r="AP128" s="442"/>
      <c r="AQ128" s="442"/>
      <c r="AR128" s="442"/>
      <c r="AS128" s="442"/>
      <c r="AT128" s="444"/>
      <c r="AU128" s="441">
        <f>R128+Mês01!AU128</f>
        <v>0</v>
      </c>
      <c r="AV128" s="442"/>
      <c r="AW128" s="442"/>
      <c r="AX128" s="442"/>
      <c r="AY128" s="442"/>
      <c r="AZ128" s="442"/>
      <c r="BA128" s="444"/>
      <c r="BB128" s="441">
        <f>Y128+Mês01!BB128</f>
        <v>0</v>
      </c>
      <c r="BC128" s="442"/>
      <c r="BD128" s="442"/>
      <c r="BE128" s="442"/>
      <c r="BF128" s="442"/>
      <c r="BG128" s="442"/>
      <c r="BH128" s="444"/>
      <c r="BI128" s="441">
        <f t="shared" si="4"/>
        <v>0</v>
      </c>
      <c r="BJ128" s="442"/>
      <c r="BK128" s="442"/>
      <c r="BL128" s="442"/>
      <c r="BM128" s="442"/>
      <c r="BN128" s="442"/>
      <c r="BO128" s="442"/>
      <c r="BP128" s="443"/>
    </row>
    <row r="129" spans="1:68" ht="14.25" hidden="1">
      <c r="A129" s="158"/>
      <c r="B129" s="429">
        <f t="shared" si="1"/>
        <v>0</v>
      </c>
      <c r="C129" s="430"/>
      <c r="D129" s="431"/>
      <c r="E129" s="432">
        <f t="shared" si="2"/>
        <v>0</v>
      </c>
      <c r="F129" s="433"/>
      <c r="G129" s="433"/>
      <c r="H129" s="433"/>
      <c r="I129" s="433"/>
      <c r="J129" s="434"/>
      <c r="K129" s="435">
        <f>QCI!AO34*Mês02!AF129</f>
        <v>0</v>
      </c>
      <c r="L129" s="436"/>
      <c r="M129" s="436"/>
      <c r="N129" s="436"/>
      <c r="O129" s="436"/>
      <c r="P129" s="436"/>
      <c r="Q129" s="437"/>
      <c r="R129" s="435">
        <f>QCI!AP34*Mês02!AF129</f>
        <v>0</v>
      </c>
      <c r="S129" s="436"/>
      <c r="T129" s="436"/>
      <c r="U129" s="436"/>
      <c r="V129" s="436"/>
      <c r="W129" s="436"/>
      <c r="X129" s="437"/>
      <c r="Y129" s="435">
        <f>QCI!AQ34*Mês02!AF129</f>
        <v>0</v>
      </c>
      <c r="Z129" s="436"/>
      <c r="AA129" s="436"/>
      <c r="AB129" s="436"/>
      <c r="AC129" s="436"/>
      <c r="AD129" s="436"/>
      <c r="AE129" s="437"/>
      <c r="AF129" s="441">
        <f t="shared" si="3"/>
        <v>0</v>
      </c>
      <c r="AG129" s="442"/>
      <c r="AH129" s="442"/>
      <c r="AI129" s="442"/>
      <c r="AJ129" s="442"/>
      <c r="AK129" s="442"/>
      <c r="AL129" s="442"/>
      <c r="AM129" s="444"/>
      <c r="AN129" s="441">
        <f>K129+Mês01!AN129</f>
        <v>0</v>
      </c>
      <c r="AO129" s="442"/>
      <c r="AP129" s="442"/>
      <c r="AQ129" s="442"/>
      <c r="AR129" s="442"/>
      <c r="AS129" s="442"/>
      <c r="AT129" s="444"/>
      <c r="AU129" s="441">
        <f>R129+Mês01!AU129</f>
        <v>0</v>
      </c>
      <c r="AV129" s="442"/>
      <c r="AW129" s="442"/>
      <c r="AX129" s="442"/>
      <c r="AY129" s="442"/>
      <c r="AZ129" s="442"/>
      <c r="BA129" s="444"/>
      <c r="BB129" s="441">
        <f>Y129+Mês01!BB129</f>
        <v>0</v>
      </c>
      <c r="BC129" s="442"/>
      <c r="BD129" s="442"/>
      <c r="BE129" s="442"/>
      <c r="BF129" s="442"/>
      <c r="BG129" s="442"/>
      <c r="BH129" s="444"/>
      <c r="BI129" s="441">
        <f t="shared" si="4"/>
        <v>0</v>
      </c>
      <c r="BJ129" s="442"/>
      <c r="BK129" s="442"/>
      <c r="BL129" s="442"/>
      <c r="BM129" s="442"/>
      <c r="BN129" s="442"/>
      <c r="BO129" s="442"/>
      <c r="BP129" s="443"/>
    </row>
    <row r="130" spans="1:68" ht="14.25" hidden="1">
      <c r="A130" s="158"/>
      <c r="B130" s="429">
        <f t="shared" si="1"/>
        <v>0</v>
      </c>
      <c r="C130" s="430"/>
      <c r="D130" s="431"/>
      <c r="E130" s="432">
        <f t="shared" si="2"/>
        <v>0</v>
      </c>
      <c r="F130" s="433"/>
      <c r="G130" s="433"/>
      <c r="H130" s="433"/>
      <c r="I130" s="433"/>
      <c r="J130" s="434"/>
      <c r="K130" s="435">
        <f>QCI!AO35*Mês02!AF130</f>
        <v>0</v>
      </c>
      <c r="L130" s="436"/>
      <c r="M130" s="436"/>
      <c r="N130" s="436"/>
      <c r="O130" s="436"/>
      <c r="P130" s="436"/>
      <c r="Q130" s="437"/>
      <c r="R130" s="435">
        <f>QCI!AP35*Mês02!AF130</f>
        <v>0</v>
      </c>
      <c r="S130" s="436"/>
      <c r="T130" s="436"/>
      <c r="U130" s="436"/>
      <c r="V130" s="436"/>
      <c r="W130" s="436"/>
      <c r="X130" s="437"/>
      <c r="Y130" s="435">
        <f>QCI!AQ35*Mês02!AF130</f>
        <v>0</v>
      </c>
      <c r="Z130" s="436"/>
      <c r="AA130" s="436"/>
      <c r="AB130" s="436"/>
      <c r="AC130" s="436"/>
      <c r="AD130" s="436"/>
      <c r="AE130" s="437"/>
      <c r="AF130" s="441">
        <f t="shared" si="3"/>
        <v>0</v>
      </c>
      <c r="AG130" s="442"/>
      <c r="AH130" s="442"/>
      <c r="AI130" s="442"/>
      <c r="AJ130" s="442"/>
      <c r="AK130" s="442"/>
      <c r="AL130" s="442"/>
      <c r="AM130" s="444"/>
      <c r="AN130" s="441">
        <f>K130+Mês01!AN130</f>
        <v>0</v>
      </c>
      <c r="AO130" s="442"/>
      <c r="AP130" s="442"/>
      <c r="AQ130" s="442"/>
      <c r="AR130" s="442"/>
      <c r="AS130" s="442"/>
      <c r="AT130" s="444"/>
      <c r="AU130" s="441">
        <f>R130+Mês01!AU130</f>
        <v>0</v>
      </c>
      <c r="AV130" s="442"/>
      <c r="AW130" s="442"/>
      <c r="AX130" s="442"/>
      <c r="AY130" s="442"/>
      <c r="AZ130" s="442"/>
      <c r="BA130" s="444"/>
      <c r="BB130" s="441">
        <f>Y130+Mês01!BB130</f>
        <v>0</v>
      </c>
      <c r="BC130" s="442"/>
      <c r="BD130" s="442"/>
      <c r="BE130" s="442"/>
      <c r="BF130" s="442"/>
      <c r="BG130" s="442"/>
      <c r="BH130" s="444"/>
      <c r="BI130" s="441">
        <f t="shared" si="4"/>
        <v>0</v>
      </c>
      <c r="BJ130" s="442"/>
      <c r="BK130" s="442"/>
      <c r="BL130" s="442"/>
      <c r="BM130" s="442"/>
      <c r="BN130" s="442"/>
      <c r="BO130" s="442"/>
      <c r="BP130" s="443"/>
    </row>
    <row r="131" spans="1:68" ht="14.25" hidden="1">
      <c r="A131" s="158"/>
      <c r="B131" s="429">
        <f t="shared" si="1"/>
        <v>0</v>
      </c>
      <c r="C131" s="430"/>
      <c r="D131" s="431"/>
      <c r="E131" s="432">
        <f t="shared" si="2"/>
        <v>0</v>
      </c>
      <c r="F131" s="433"/>
      <c r="G131" s="433"/>
      <c r="H131" s="433"/>
      <c r="I131" s="433"/>
      <c r="J131" s="434"/>
      <c r="K131" s="435">
        <f>QCI!AO36*Mês02!AF131</f>
        <v>0</v>
      </c>
      <c r="L131" s="436"/>
      <c r="M131" s="436"/>
      <c r="N131" s="436"/>
      <c r="O131" s="436"/>
      <c r="P131" s="436"/>
      <c r="Q131" s="437"/>
      <c r="R131" s="435">
        <f>QCI!AP36*Mês02!AF131</f>
        <v>0</v>
      </c>
      <c r="S131" s="436"/>
      <c r="T131" s="436"/>
      <c r="U131" s="436"/>
      <c r="V131" s="436"/>
      <c r="W131" s="436"/>
      <c r="X131" s="437"/>
      <c r="Y131" s="435">
        <f>QCI!AQ36*Mês02!AF131</f>
        <v>0</v>
      </c>
      <c r="Z131" s="436"/>
      <c r="AA131" s="436"/>
      <c r="AB131" s="436"/>
      <c r="AC131" s="436"/>
      <c r="AD131" s="436"/>
      <c r="AE131" s="437"/>
      <c r="AF131" s="441">
        <f t="shared" si="3"/>
        <v>0</v>
      </c>
      <c r="AG131" s="442"/>
      <c r="AH131" s="442"/>
      <c r="AI131" s="442"/>
      <c r="AJ131" s="442"/>
      <c r="AK131" s="442"/>
      <c r="AL131" s="442"/>
      <c r="AM131" s="444"/>
      <c r="AN131" s="441">
        <f>K131+Mês01!AN131</f>
        <v>0</v>
      </c>
      <c r="AO131" s="442"/>
      <c r="AP131" s="442"/>
      <c r="AQ131" s="442"/>
      <c r="AR131" s="442"/>
      <c r="AS131" s="442"/>
      <c r="AT131" s="444"/>
      <c r="AU131" s="441">
        <f>R131+Mês01!AU131</f>
        <v>0</v>
      </c>
      <c r="AV131" s="442"/>
      <c r="AW131" s="442"/>
      <c r="AX131" s="442"/>
      <c r="AY131" s="442"/>
      <c r="AZ131" s="442"/>
      <c r="BA131" s="444"/>
      <c r="BB131" s="441">
        <f>Y131</f>
        <v>0</v>
      </c>
      <c r="BC131" s="442"/>
      <c r="BD131" s="442"/>
      <c r="BE131" s="442"/>
      <c r="BF131" s="442"/>
      <c r="BG131" s="442"/>
      <c r="BH131" s="444"/>
      <c r="BI131" s="441">
        <f t="shared" si="4"/>
        <v>0</v>
      </c>
      <c r="BJ131" s="442"/>
      <c r="BK131" s="442"/>
      <c r="BL131" s="442"/>
      <c r="BM131" s="442"/>
      <c r="BN131" s="442"/>
      <c r="BO131" s="442"/>
      <c r="BP131" s="443"/>
    </row>
    <row r="132" spans="1:68" ht="14.25" hidden="1">
      <c r="A132" s="158"/>
      <c r="B132" s="429">
        <f t="shared" si="1"/>
        <v>0</v>
      </c>
      <c r="C132" s="430"/>
      <c r="D132" s="431"/>
      <c r="E132" s="432">
        <f t="shared" si="2"/>
        <v>0</v>
      </c>
      <c r="F132" s="433"/>
      <c r="G132" s="433"/>
      <c r="H132" s="433"/>
      <c r="I132" s="433"/>
      <c r="J132" s="434"/>
      <c r="K132" s="435">
        <f>QCI!AO37*Mês02!AF132</f>
        <v>0</v>
      </c>
      <c r="L132" s="436"/>
      <c r="M132" s="436"/>
      <c r="N132" s="436"/>
      <c r="O132" s="436"/>
      <c r="P132" s="436"/>
      <c r="Q132" s="437"/>
      <c r="R132" s="435">
        <f>QCI!AP37*Mês02!AF132</f>
        <v>0</v>
      </c>
      <c r="S132" s="436"/>
      <c r="T132" s="436"/>
      <c r="U132" s="436"/>
      <c r="V132" s="436"/>
      <c r="W132" s="436"/>
      <c r="X132" s="437"/>
      <c r="Y132" s="435">
        <f>QCI!AQ37*Mês02!AF132</f>
        <v>0</v>
      </c>
      <c r="Z132" s="436"/>
      <c r="AA132" s="436"/>
      <c r="AB132" s="436"/>
      <c r="AC132" s="436"/>
      <c r="AD132" s="436"/>
      <c r="AE132" s="437"/>
      <c r="AF132" s="441">
        <f t="shared" si="3"/>
        <v>0</v>
      </c>
      <c r="AG132" s="442"/>
      <c r="AH132" s="442"/>
      <c r="AI132" s="442"/>
      <c r="AJ132" s="442"/>
      <c r="AK132" s="442"/>
      <c r="AL132" s="442"/>
      <c r="AM132" s="444"/>
      <c r="AN132" s="441">
        <f>K132+Mês01!AN132</f>
        <v>0</v>
      </c>
      <c r="AO132" s="442"/>
      <c r="AP132" s="442"/>
      <c r="AQ132" s="442"/>
      <c r="AR132" s="442"/>
      <c r="AS132" s="442"/>
      <c r="AT132" s="444"/>
      <c r="AU132" s="441">
        <f>R132+Mês01!AU132</f>
        <v>0</v>
      </c>
      <c r="AV132" s="442"/>
      <c r="AW132" s="442"/>
      <c r="AX132" s="442"/>
      <c r="AY132" s="442"/>
      <c r="AZ132" s="442"/>
      <c r="BA132" s="444"/>
      <c r="BB132" s="441">
        <f>Y132+Mês01!BB132</f>
        <v>0</v>
      </c>
      <c r="BC132" s="442"/>
      <c r="BD132" s="442"/>
      <c r="BE132" s="442"/>
      <c r="BF132" s="442"/>
      <c r="BG132" s="442"/>
      <c r="BH132" s="444"/>
      <c r="BI132" s="441">
        <f t="shared" si="4"/>
        <v>0</v>
      </c>
      <c r="BJ132" s="442"/>
      <c r="BK132" s="442"/>
      <c r="BL132" s="442"/>
      <c r="BM132" s="442"/>
      <c r="BN132" s="442"/>
      <c r="BO132" s="442"/>
      <c r="BP132" s="443"/>
    </row>
    <row r="133" spans="1:68" ht="14.25" hidden="1">
      <c r="A133" s="158"/>
      <c r="B133" s="429">
        <f t="shared" si="1"/>
        <v>0</v>
      </c>
      <c r="C133" s="430"/>
      <c r="D133" s="431"/>
      <c r="E133" s="432">
        <f t="shared" si="2"/>
        <v>0</v>
      </c>
      <c r="F133" s="433"/>
      <c r="G133" s="433"/>
      <c r="H133" s="433"/>
      <c r="I133" s="433"/>
      <c r="J133" s="434"/>
      <c r="K133" s="435">
        <f>QCI!AO38*Mês02!AF133</f>
        <v>0</v>
      </c>
      <c r="L133" s="436"/>
      <c r="M133" s="436"/>
      <c r="N133" s="436"/>
      <c r="O133" s="436"/>
      <c r="P133" s="436"/>
      <c r="Q133" s="437"/>
      <c r="R133" s="435">
        <f>QCI!AP38*Mês02!AF133</f>
        <v>0</v>
      </c>
      <c r="S133" s="436"/>
      <c r="T133" s="436"/>
      <c r="U133" s="436"/>
      <c r="V133" s="436"/>
      <c r="W133" s="436"/>
      <c r="X133" s="437"/>
      <c r="Y133" s="435">
        <f>QCI!AQ38*Mês02!AF133</f>
        <v>0</v>
      </c>
      <c r="Z133" s="436"/>
      <c r="AA133" s="436"/>
      <c r="AB133" s="436"/>
      <c r="AC133" s="436"/>
      <c r="AD133" s="436"/>
      <c r="AE133" s="437"/>
      <c r="AF133" s="441">
        <f t="shared" si="3"/>
        <v>0</v>
      </c>
      <c r="AG133" s="442"/>
      <c r="AH133" s="442"/>
      <c r="AI133" s="442"/>
      <c r="AJ133" s="442"/>
      <c r="AK133" s="442"/>
      <c r="AL133" s="442"/>
      <c r="AM133" s="444"/>
      <c r="AN133" s="441">
        <f>K133+Mês01!AN133</f>
        <v>0</v>
      </c>
      <c r="AO133" s="442"/>
      <c r="AP133" s="442"/>
      <c r="AQ133" s="442"/>
      <c r="AR133" s="442"/>
      <c r="AS133" s="442"/>
      <c r="AT133" s="444"/>
      <c r="AU133" s="441">
        <f>R133+Mês01!AU133</f>
        <v>0</v>
      </c>
      <c r="AV133" s="442"/>
      <c r="AW133" s="442"/>
      <c r="AX133" s="442"/>
      <c r="AY133" s="442"/>
      <c r="AZ133" s="442"/>
      <c r="BA133" s="444"/>
      <c r="BB133" s="441">
        <f>Y133+Mês01!BB133</f>
        <v>0</v>
      </c>
      <c r="BC133" s="442"/>
      <c r="BD133" s="442"/>
      <c r="BE133" s="442"/>
      <c r="BF133" s="442"/>
      <c r="BG133" s="442"/>
      <c r="BH133" s="444"/>
      <c r="BI133" s="441">
        <f t="shared" si="4"/>
        <v>0</v>
      </c>
      <c r="BJ133" s="442"/>
      <c r="BK133" s="442"/>
      <c r="BL133" s="442"/>
      <c r="BM133" s="442"/>
      <c r="BN133" s="442"/>
      <c r="BO133" s="442"/>
      <c r="BP133" s="443"/>
    </row>
    <row r="134" spans="1:68" ht="14.25" hidden="1">
      <c r="A134" s="158"/>
      <c r="B134" s="429">
        <f t="shared" si="1"/>
        <v>0</v>
      </c>
      <c r="C134" s="430"/>
      <c r="D134" s="431"/>
      <c r="E134" s="432">
        <f t="shared" si="2"/>
        <v>0</v>
      </c>
      <c r="F134" s="433"/>
      <c r="G134" s="433"/>
      <c r="H134" s="433"/>
      <c r="I134" s="433"/>
      <c r="J134" s="434"/>
      <c r="K134" s="435">
        <f>QCI!AO39*Mês02!AF134</f>
        <v>0</v>
      </c>
      <c r="L134" s="436"/>
      <c r="M134" s="436"/>
      <c r="N134" s="436"/>
      <c r="O134" s="436"/>
      <c r="P134" s="436"/>
      <c r="Q134" s="437"/>
      <c r="R134" s="435">
        <f>QCI!AP39*Mês02!AF134</f>
        <v>0</v>
      </c>
      <c r="S134" s="436"/>
      <c r="T134" s="436"/>
      <c r="U134" s="436"/>
      <c r="V134" s="436"/>
      <c r="W134" s="436"/>
      <c r="X134" s="437"/>
      <c r="Y134" s="435">
        <f>QCI!AQ39*Mês02!AF134</f>
        <v>0</v>
      </c>
      <c r="Z134" s="436"/>
      <c r="AA134" s="436"/>
      <c r="AB134" s="436"/>
      <c r="AC134" s="436"/>
      <c r="AD134" s="436"/>
      <c r="AE134" s="437"/>
      <c r="AF134" s="441">
        <f t="shared" si="3"/>
        <v>0</v>
      </c>
      <c r="AG134" s="442"/>
      <c r="AH134" s="442"/>
      <c r="AI134" s="442"/>
      <c r="AJ134" s="442"/>
      <c r="AK134" s="442"/>
      <c r="AL134" s="442"/>
      <c r="AM134" s="444"/>
      <c r="AN134" s="441">
        <f>K134+Mês01!AN134</f>
        <v>0</v>
      </c>
      <c r="AO134" s="442"/>
      <c r="AP134" s="442"/>
      <c r="AQ134" s="442"/>
      <c r="AR134" s="442"/>
      <c r="AS134" s="442"/>
      <c r="AT134" s="444"/>
      <c r="AU134" s="441">
        <f>R134+Mês01!AU134</f>
        <v>0</v>
      </c>
      <c r="AV134" s="442"/>
      <c r="AW134" s="442"/>
      <c r="AX134" s="442"/>
      <c r="AY134" s="442"/>
      <c r="AZ134" s="442"/>
      <c r="BA134" s="444"/>
      <c r="BB134" s="441">
        <f>Y134+Mês01!BB134</f>
        <v>0</v>
      </c>
      <c r="BC134" s="442"/>
      <c r="BD134" s="442"/>
      <c r="BE134" s="442"/>
      <c r="BF134" s="442"/>
      <c r="BG134" s="442"/>
      <c r="BH134" s="444"/>
      <c r="BI134" s="441">
        <f t="shared" si="4"/>
        <v>0</v>
      </c>
      <c r="BJ134" s="442"/>
      <c r="BK134" s="442"/>
      <c r="BL134" s="442"/>
      <c r="BM134" s="442"/>
      <c r="BN134" s="442"/>
      <c r="BO134" s="442"/>
      <c r="BP134" s="443"/>
    </row>
    <row r="135" spans="1:68" ht="14.25" hidden="1">
      <c r="A135" s="158"/>
      <c r="B135" s="429">
        <f t="shared" si="1"/>
        <v>0</v>
      </c>
      <c r="C135" s="430"/>
      <c r="D135" s="431"/>
      <c r="E135" s="432">
        <f t="shared" si="2"/>
        <v>0</v>
      </c>
      <c r="F135" s="433"/>
      <c r="G135" s="433"/>
      <c r="H135" s="433"/>
      <c r="I135" s="433"/>
      <c r="J135" s="434"/>
      <c r="K135" s="435">
        <f>QCI!AO40*Mês02!AF135</f>
        <v>0</v>
      </c>
      <c r="L135" s="436"/>
      <c r="M135" s="436"/>
      <c r="N135" s="436"/>
      <c r="O135" s="436"/>
      <c r="P135" s="436"/>
      <c r="Q135" s="437"/>
      <c r="R135" s="435">
        <f>QCI!AP40*Mês02!AF135</f>
        <v>0</v>
      </c>
      <c r="S135" s="436"/>
      <c r="T135" s="436"/>
      <c r="U135" s="436"/>
      <c r="V135" s="436"/>
      <c r="W135" s="436"/>
      <c r="X135" s="437"/>
      <c r="Y135" s="435">
        <f>QCI!AQ40*Mês02!AF135</f>
        <v>0</v>
      </c>
      <c r="Z135" s="436"/>
      <c r="AA135" s="436"/>
      <c r="AB135" s="436"/>
      <c r="AC135" s="436"/>
      <c r="AD135" s="436"/>
      <c r="AE135" s="437"/>
      <c r="AF135" s="441">
        <f t="shared" si="3"/>
        <v>0</v>
      </c>
      <c r="AG135" s="442"/>
      <c r="AH135" s="442"/>
      <c r="AI135" s="442"/>
      <c r="AJ135" s="442"/>
      <c r="AK135" s="442"/>
      <c r="AL135" s="442"/>
      <c r="AM135" s="444"/>
      <c r="AN135" s="441">
        <f>K135+Mês01!AN135</f>
        <v>0</v>
      </c>
      <c r="AO135" s="442"/>
      <c r="AP135" s="442"/>
      <c r="AQ135" s="442"/>
      <c r="AR135" s="442"/>
      <c r="AS135" s="442"/>
      <c r="AT135" s="444"/>
      <c r="AU135" s="441">
        <f>R135+Mês01!AU135</f>
        <v>0</v>
      </c>
      <c r="AV135" s="442"/>
      <c r="AW135" s="442"/>
      <c r="AX135" s="442"/>
      <c r="AY135" s="442"/>
      <c r="AZ135" s="442"/>
      <c r="BA135" s="444"/>
      <c r="BB135" s="441">
        <f>Y135+Mês01!BB135</f>
        <v>0</v>
      </c>
      <c r="BC135" s="442"/>
      <c r="BD135" s="442"/>
      <c r="BE135" s="442"/>
      <c r="BF135" s="442"/>
      <c r="BG135" s="442"/>
      <c r="BH135" s="444"/>
      <c r="BI135" s="441">
        <f t="shared" si="4"/>
        <v>0</v>
      </c>
      <c r="BJ135" s="442"/>
      <c r="BK135" s="442"/>
      <c r="BL135" s="442"/>
      <c r="BM135" s="442"/>
      <c r="BN135" s="442"/>
      <c r="BO135" s="442"/>
      <c r="BP135" s="443"/>
    </row>
    <row r="136" spans="1:68" ht="14.25" hidden="1">
      <c r="A136" s="158"/>
      <c r="B136" s="429">
        <f t="shared" si="1"/>
        <v>0</v>
      </c>
      <c r="C136" s="430"/>
      <c r="D136" s="431"/>
      <c r="E136" s="432">
        <f t="shared" si="2"/>
        <v>0</v>
      </c>
      <c r="F136" s="433"/>
      <c r="G136" s="433"/>
      <c r="H136" s="433"/>
      <c r="I136" s="433"/>
      <c r="J136" s="434"/>
      <c r="K136" s="435">
        <f>QCI!AO41*Mês02!AF136</f>
        <v>0</v>
      </c>
      <c r="L136" s="436"/>
      <c r="M136" s="436"/>
      <c r="N136" s="436"/>
      <c r="O136" s="436"/>
      <c r="P136" s="436"/>
      <c r="Q136" s="437"/>
      <c r="R136" s="435">
        <f>QCI!AP41*Mês02!AF136</f>
        <v>0</v>
      </c>
      <c r="S136" s="436"/>
      <c r="T136" s="436"/>
      <c r="U136" s="436"/>
      <c r="V136" s="436"/>
      <c r="W136" s="436"/>
      <c r="X136" s="437"/>
      <c r="Y136" s="435">
        <f>QCI!AQ41*Mês02!AF136</f>
        <v>0</v>
      </c>
      <c r="Z136" s="436"/>
      <c r="AA136" s="436"/>
      <c r="AB136" s="436"/>
      <c r="AC136" s="436"/>
      <c r="AD136" s="436"/>
      <c r="AE136" s="437"/>
      <c r="AF136" s="441">
        <f t="shared" si="3"/>
        <v>0</v>
      </c>
      <c r="AG136" s="442"/>
      <c r="AH136" s="442"/>
      <c r="AI136" s="442"/>
      <c r="AJ136" s="442"/>
      <c r="AK136" s="442"/>
      <c r="AL136" s="442"/>
      <c r="AM136" s="444"/>
      <c r="AN136" s="441">
        <f>K136+Mês01!AN136</f>
        <v>0</v>
      </c>
      <c r="AO136" s="442"/>
      <c r="AP136" s="442"/>
      <c r="AQ136" s="442"/>
      <c r="AR136" s="442"/>
      <c r="AS136" s="442"/>
      <c r="AT136" s="444"/>
      <c r="AU136" s="441">
        <f>R136+Mês01!AU136</f>
        <v>0</v>
      </c>
      <c r="AV136" s="442"/>
      <c r="AW136" s="442"/>
      <c r="AX136" s="442"/>
      <c r="AY136" s="442"/>
      <c r="AZ136" s="442"/>
      <c r="BA136" s="444"/>
      <c r="BB136" s="441">
        <f>Y136+Mês01!BB136</f>
        <v>0</v>
      </c>
      <c r="BC136" s="442"/>
      <c r="BD136" s="442"/>
      <c r="BE136" s="442"/>
      <c r="BF136" s="442"/>
      <c r="BG136" s="442"/>
      <c r="BH136" s="444"/>
      <c r="BI136" s="441">
        <f t="shared" si="4"/>
        <v>0</v>
      </c>
      <c r="BJ136" s="442"/>
      <c r="BK136" s="442"/>
      <c r="BL136" s="442"/>
      <c r="BM136" s="442"/>
      <c r="BN136" s="442"/>
      <c r="BO136" s="442"/>
      <c r="BP136" s="443"/>
    </row>
    <row r="137" spans="1:68" ht="14.25" hidden="1">
      <c r="A137" s="158"/>
      <c r="B137" s="429">
        <f t="shared" si="1"/>
        <v>0</v>
      </c>
      <c r="C137" s="430"/>
      <c r="D137" s="431"/>
      <c r="E137" s="432">
        <f t="shared" si="2"/>
        <v>0</v>
      </c>
      <c r="F137" s="433"/>
      <c r="G137" s="433"/>
      <c r="H137" s="433"/>
      <c r="I137" s="433"/>
      <c r="J137" s="434"/>
      <c r="K137" s="435">
        <f>QCI!AO42*Mês02!AF137</f>
        <v>0</v>
      </c>
      <c r="L137" s="436"/>
      <c r="M137" s="436"/>
      <c r="N137" s="436"/>
      <c r="O137" s="436"/>
      <c r="P137" s="436"/>
      <c r="Q137" s="437"/>
      <c r="R137" s="435">
        <f>QCI!AP42*Mês02!AF137</f>
        <v>0</v>
      </c>
      <c r="S137" s="436"/>
      <c r="T137" s="436"/>
      <c r="U137" s="436"/>
      <c r="V137" s="436"/>
      <c r="W137" s="436"/>
      <c r="X137" s="437"/>
      <c r="Y137" s="435">
        <f>QCI!AQ42*Mês02!AF137</f>
        <v>0</v>
      </c>
      <c r="Z137" s="436"/>
      <c r="AA137" s="436"/>
      <c r="AB137" s="436"/>
      <c r="AC137" s="436"/>
      <c r="AD137" s="436"/>
      <c r="AE137" s="437"/>
      <c r="AF137" s="441">
        <f t="shared" si="3"/>
        <v>0</v>
      </c>
      <c r="AG137" s="442"/>
      <c r="AH137" s="442"/>
      <c r="AI137" s="442"/>
      <c r="AJ137" s="442"/>
      <c r="AK137" s="442"/>
      <c r="AL137" s="442"/>
      <c r="AM137" s="444"/>
      <c r="AN137" s="441">
        <f>K137+Mês01!AN137</f>
        <v>0</v>
      </c>
      <c r="AO137" s="442"/>
      <c r="AP137" s="442"/>
      <c r="AQ137" s="442"/>
      <c r="AR137" s="442"/>
      <c r="AS137" s="442"/>
      <c r="AT137" s="444"/>
      <c r="AU137" s="441">
        <f>R137+Mês01!AU137</f>
        <v>0</v>
      </c>
      <c r="AV137" s="442"/>
      <c r="AW137" s="442"/>
      <c r="AX137" s="442"/>
      <c r="AY137" s="442"/>
      <c r="AZ137" s="442"/>
      <c r="BA137" s="444"/>
      <c r="BB137" s="441">
        <f>Y137</f>
        <v>0</v>
      </c>
      <c r="BC137" s="442"/>
      <c r="BD137" s="442"/>
      <c r="BE137" s="442"/>
      <c r="BF137" s="442"/>
      <c r="BG137" s="442"/>
      <c r="BH137" s="444"/>
      <c r="BI137" s="441">
        <f t="shared" si="4"/>
        <v>0</v>
      </c>
      <c r="BJ137" s="442"/>
      <c r="BK137" s="442"/>
      <c r="BL137" s="442"/>
      <c r="BM137" s="442"/>
      <c r="BN137" s="442"/>
      <c r="BO137" s="442"/>
      <c r="BP137" s="443"/>
    </row>
    <row r="138" spans="1:68" ht="14.25" hidden="1">
      <c r="A138" s="158"/>
      <c r="B138" s="429">
        <f t="shared" si="1"/>
        <v>0</v>
      </c>
      <c r="C138" s="430"/>
      <c r="D138" s="431"/>
      <c r="E138" s="432">
        <f t="shared" si="2"/>
        <v>0</v>
      </c>
      <c r="F138" s="433"/>
      <c r="G138" s="433"/>
      <c r="H138" s="433"/>
      <c r="I138" s="433"/>
      <c r="J138" s="434"/>
      <c r="K138" s="435">
        <f>QCI!AO43*Mês02!AF138</f>
        <v>0</v>
      </c>
      <c r="L138" s="436"/>
      <c r="M138" s="436"/>
      <c r="N138" s="436"/>
      <c r="O138" s="436"/>
      <c r="P138" s="436"/>
      <c r="Q138" s="437"/>
      <c r="R138" s="435">
        <f>QCI!AP43*Mês02!AF138</f>
        <v>0</v>
      </c>
      <c r="S138" s="436"/>
      <c r="T138" s="436"/>
      <c r="U138" s="436"/>
      <c r="V138" s="436"/>
      <c r="W138" s="436"/>
      <c r="X138" s="437"/>
      <c r="Y138" s="435">
        <f>QCI!AQ43*Mês02!AF138</f>
        <v>0</v>
      </c>
      <c r="Z138" s="436"/>
      <c r="AA138" s="436"/>
      <c r="AB138" s="436"/>
      <c r="AC138" s="436"/>
      <c r="AD138" s="436"/>
      <c r="AE138" s="437"/>
      <c r="AF138" s="441">
        <f t="shared" si="3"/>
        <v>0</v>
      </c>
      <c r="AG138" s="442"/>
      <c r="AH138" s="442"/>
      <c r="AI138" s="442"/>
      <c r="AJ138" s="442"/>
      <c r="AK138" s="442"/>
      <c r="AL138" s="442"/>
      <c r="AM138" s="444"/>
      <c r="AN138" s="441">
        <f>K138+Mês01!AN138</f>
        <v>0</v>
      </c>
      <c r="AO138" s="442"/>
      <c r="AP138" s="442"/>
      <c r="AQ138" s="442"/>
      <c r="AR138" s="442"/>
      <c r="AS138" s="442"/>
      <c r="AT138" s="444"/>
      <c r="AU138" s="441">
        <f>R138+Mês01!AU138</f>
        <v>0</v>
      </c>
      <c r="AV138" s="442"/>
      <c r="AW138" s="442"/>
      <c r="AX138" s="442"/>
      <c r="AY138" s="442"/>
      <c r="AZ138" s="442"/>
      <c r="BA138" s="444"/>
      <c r="BB138" s="441">
        <f>Y138+Mês01!BB138</f>
        <v>0</v>
      </c>
      <c r="BC138" s="442"/>
      <c r="BD138" s="442"/>
      <c r="BE138" s="442"/>
      <c r="BF138" s="442"/>
      <c r="BG138" s="442"/>
      <c r="BH138" s="444"/>
      <c r="BI138" s="441">
        <f t="shared" si="4"/>
        <v>0</v>
      </c>
      <c r="BJ138" s="442"/>
      <c r="BK138" s="442"/>
      <c r="BL138" s="442"/>
      <c r="BM138" s="442"/>
      <c r="BN138" s="442"/>
      <c r="BO138" s="442"/>
      <c r="BP138" s="443"/>
    </row>
    <row r="139" spans="1:68" ht="14.25" hidden="1">
      <c r="A139" s="158"/>
      <c r="B139" s="429">
        <f t="shared" si="1"/>
        <v>0</v>
      </c>
      <c r="C139" s="430"/>
      <c r="D139" s="431"/>
      <c r="E139" s="432">
        <f t="shared" si="2"/>
        <v>0</v>
      </c>
      <c r="F139" s="433"/>
      <c r="G139" s="433"/>
      <c r="H139" s="433"/>
      <c r="I139" s="433"/>
      <c r="J139" s="434"/>
      <c r="K139" s="435">
        <f>QCI!AO44*Mês02!AF139</f>
        <v>0</v>
      </c>
      <c r="L139" s="436"/>
      <c r="M139" s="436"/>
      <c r="N139" s="436"/>
      <c r="O139" s="436"/>
      <c r="P139" s="436"/>
      <c r="Q139" s="437"/>
      <c r="R139" s="435">
        <f>QCI!AP44*Mês02!AF139</f>
        <v>0</v>
      </c>
      <c r="S139" s="436"/>
      <c r="T139" s="436"/>
      <c r="U139" s="436"/>
      <c r="V139" s="436"/>
      <c r="W139" s="436"/>
      <c r="X139" s="437"/>
      <c r="Y139" s="435">
        <f>QCI!AQ44*Mês02!AF139</f>
        <v>0</v>
      </c>
      <c r="Z139" s="436"/>
      <c r="AA139" s="436"/>
      <c r="AB139" s="436"/>
      <c r="AC139" s="436"/>
      <c r="AD139" s="436"/>
      <c r="AE139" s="437"/>
      <c r="AF139" s="441">
        <f t="shared" si="3"/>
        <v>0</v>
      </c>
      <c r="AG139" s="442"/>
      <c r="AH139" s="442"/>
      <c r="AI139" s="442"/>
      <c r="AJ139" s="442"/>
      <c r="AK139" s="442"/>
      <c r="AL139" s="442"/>
      <c r="AM139" s="444"/>
      <c r="AN139" s="441">
        <f>K139+Mês01!AN139</f>
        <v>0</v>
      </c>
      <c r="AO139" s="442"/>
      <c r="AP139" s="442"/>
      <c r="AQ139" s="442"/>
      <c r="AR139" s="442"/>
      <c r="AS139" s="442"/>
      <c r="AT139" s="444"/>
      <c r="AU139" s="441">
        <f>R139+Mês01!AU139</f>
        <v>0</v>
      </c>
      <c r="AV139" s="442"/>
      <c r="AW139" s="442"/>
      <c r="AX139" s="442"/>
      <c r="AY139" s="442"/>
      <c r="AZ139" s="442"/>
      <c r="BA139" s="444"/>
      <c r="BB139" s="441">
        <f>Y139+Mês01!BB139</f>
        <v>0</v>
      </c>
      <c r="BC139" s="442"/>
      <c r="BD139" s="442"/>
      <c r="BE139" s="442"/>
      <c r="BF139" s="442"/>
      <c r="BG139" s="442"/>
      <c r="BH139" s="444"/>
      <c r="BI139" s="441">
        <f t="shared" si="4"/>
        <v>0</v>
      </c>
      <c r="BJ139" s="442"/>
      <c r="BK139" s="442"/>
      <c r="BL139" s="442"/>
      <c r="BM139" s="442"/>
      <c r="BN139" s="442"/>
      <c r="BO139" s="442"/>
      <c r="BP139" s="443"/>
    </row>
    <row r="140" spans="1:68" ht="14.25" hidden="1">
      <c r="A140" s="158"/>
      <c r="B140" s="429">
        <f t="shared" si="1"/>
        <v>0</v>
      </c>
      <c r="C140" s="430"/>
      <c r="D140" s="431"/>
      <c r="E140" s="432">
        <f t="shared" si="2"/>
        <v>0</v>
      </c>
      <c r="F140" s="433"/>
      <c r="G140" s="433"/>
      <c r="H140" s="433"/>
      <c r="I140" s="433"/>
      <c r="J140" s="434"/>
      <c r="K140" s="435">
        <f>QCI!AO45*Mês02!AF140</f>
        <v>0</v>
      </c>
      <c r="L140" s="436"/>
      <c r="M140" s="436"/>
      <c r="N140" s="436"/>
      <c r="O140" s="436"/>
      <c r="P140" s="436"/>
      <c r="Q140" s="437"/>
      <c r="R140" s="435">
        <f>QCI!AP45*Mês02!AF140</f>
        <v>0</v>
      </c>
      <c r="S140" s="436"/>
      <c r="T140" s="436"/>
      <c r="U140" s="436"/>
      <c r="V140" s="436"/>
      <c r="W140" s="436"/>
      <c r="X140" s="437"/>
      <c r="Y140" s="435">
        <f>QCI!AQ45*Mês02!AF140</f>
        <v>0</v>
      </c>
      <c r="Z140" s="436"/>
      <c r="AA140" s="436"/>
      <c r="AB140" s="436"/>
      <c r="AC140" s="436"/>
      <c r="AD140" s="436"/>
      <c r="AE140" s="437"/>
      <c r="AF140" s="441">
        <f t="shared" si="3"/>
        <v>0</v>
      </c>
      <c r="AG140" s="442"/>
      <c r="AH140" s="442"/>
      <c r="AI140" s="442"/>
      <c r="AJ140" s="442"/>
      <c r="AK140" s="442"/>
      <c r="AL140" s="442"/>
      <c r="AM140" s="444"/>
      <c r="AN140" s="441">
        <f>K140+Mês01!AN140</f>
        <v>0</v>
      </c>
      <c r="AO140" s="442"/>
      <c r="AP140" s="442"/>
      <c r="AQ140" s="442"/>
      <c r="AR140" s="442"/>
      <c r="AS140" s="442"/>
      <c r="AT140" s="444"/>
      <c r="AU140" s="441">
        <f>R140+Mês01!AU140</f>
        <v>0</v>
      </c>
      <c r="AV140" s="442"/>
      <c r="AW140" s="442"/>
      <c r="AX140" s="442"/>
      <c r="AY140" s="442"/>
      <c r="AZ140" s="442"/>
      <c r="BA140" s="444"/>
      <c r="BB140" s="441">
        <f>Y140+Mês01!BB140</f>
        <v>0</v>
      </c>
      <c r="BC140" s="442"/>
      <c r="BD140" s="442"/>
      <c r="BE140" s="442"/>
      <c r="BF140" s="442"/>
      <c r="BG140" s="442"/>
      <c r="BH140" s="444"/>
      <c r="BI140" s="441">
        <f t="shared" si="4"/>
        <v>0</v>
      </c>
      <c r="BJ140" s="442"/>
      <c r="BK140" s="442"/>
      <c r="BL140" s="442"/>
      <c r="BM140" s="442"/>
      <c r="BN140" s="442"/>
      <c r="BO140" s="442"/>
      <c r="BP140" s="443"/>
    </row>
    <row r="141" spans="1:68" ht="14.25" hidden="1">
      <c r="A141" s="158"/>
      <c r="B141" s="429">
        <f t="shared" si="1"/>
        <v>0</v>
      </c>
      <c r="C141" s="430"/>
      <c r="D141" s="431"/>
      <c r="E141" s="432">
        <f t="shared" si="2"/>
        <v>0</v>
      </c>
      <c r="F141" s="433"/>
      <c r="G141" s="433"/>
      <c r="H141" s="433"/>
      <c r="I141" s="433"/>
      <c r="J141" s="434"/>
      <c r="K141" s="435">
        <f>QCI!AO46*Mês02!AF141</f>
        <v>0</v>
      </c>
      <c r="L141" s="436"/>
      <c r="M141" s="436"/>
      <c r="N141" s="436"/>
      <c r="O141" s="436"/>
      <c r="P141" s="436"/>
      <c r="Q141" s="437"/>
      <c r="R141" s="435">
        <f>QCI!AP46*Mês02!AF141</f>
        <v>0</v>
      </c>
      <c r="S141" s="436"/>
      <c r="T141" s="436"/>
      <c r="U141" s="436"/>
      <c r="V141" s="436"/>
      <c r="W141" s="436"/>
      <c r="X141" s="437"/>
      <c r="Y141" s="435">
        <f>QCI!AQ46*Mês02!AF141</f>
        <v>0</v>
      </c>
      <c r="Z141" s="436"/>
      <c r="AA141" s="436"/>
      <c r="AB141" s="436"/>
      <c r="AC141" s="436"/>
      <c r="AD141" s="436"/>
      <c r="AE141" s="437"/>
      <c r="AF141" s="441">
        <f t="shared" si="3"/>
        <v>0</v>
      </c>
      <c r="AG141" s="442"/>
      <c r="AH141" s="442"/>
      <c r="AI141" s="442"/>
      <c r="AJ141" s="442"/>
      <c r="AK141" s="442"/>
      <c r="AL141" s="442"/>
      <c r="AM141" s="444"/>
      <c r="AN141" s="441">
        <f>K141+Mês01!AN141</f>
        <v>0</v>
      </c>
      <c r="AO141" s="442"/>
      <c r="AP141" s="442"/>
      <c r="AQ141" s="442"/>
      <c r="AR141" s="442"/>
      <c r="AS141" s="442"/>
      <c r="AT141" s="444"/>
      <c r="AU141" s="441">
        <f>R141+Mês01!AU141</f>
        <v>0</v>
      </c>
      <c r="AV141" s="442"/>
      <c r="AW141" s="442"/>
      <c r="AX141" s="442"/>
      <c r="AY141" s="442"/>
      <c r="AZ141" s="442"/>
      <c r="BA141" s="444"/>
      <c r="BB141" s="441">
        <f>Y141+Mês01!BB141</f>
        <v>0</v>
      </c>
      <c r="BC141" s="442"/>
      <c r="BD141" s="442"/>
      <c r="BE141" s="442"/>
      <c r="BF141" s="442"/>
      <c r="BG141" s="442"/>
      <c r="BH141" s="444"/>
      <c r="BI141" s="441">
        <f t="shared" si="4"/>
        <v>0</v>
      </c>
      <c r="BJ141" s="442"/>
      <c r="BK141" s="442"/>
      <c r="BL141" s="442"/>
      <c r="BM141" s="442"/>
      <c r="BN141" s="442"/>
      <c r="BO141" s="442"/>
      <c r="BP141" s="443"/>
    </row>
    <row r="142" spans="1:68" ht="14.25" hidden="1">
      <c r="A142" s="158"/>
      <c r="B142" s="429">
        <f t="shared" si="1"/>
        <v>0</v>
      </c>
      <c r="C142" s="430"/>
      <c r="D142" s="431"/>
      <c r="E142" s="432">
        <f t="shared" si="2"/>
        <v>0</v>
      </c>
      <c r="F142" s="433"/>
      <c r="G142" s="433"/>
      <c r="H142" s="433"/>
      <c r="I142" s="433"/>
      <c r="J142" s="434"/>
      <c r="K142" s="435">
        <f>QCI!AO47*Mês02!AF142</f>
        <v>0</v>
      </c>
      <c r="L142" s="436"/>
      <c r="M142" s="436"/>
      <c r="N142" s="436"/>
      <c r="O142" s="436"/>
      <c r="P142" s="436"/>
      <c r="Q142" s="437"/>
      <c r="R142" s="435">
        <f>QCI!AP47*Mês02!AF142</f>
        <v>0</v>
      </c>
      <c r="S142" s="436"/>
      <c r="T142" s="436"/>
      <c r="U142" s="436"/>
      <c r="V142" s="436"/>
      <c r="W142" s="436"/>
      <c r="X142" s="437"/>
      <c r="Y142" s="435">
        <f>QCI!AQ47*Mês02!AF142</f>
        <v>0</v>
      </c>
      <c r="Z142" s="436"/>
      <c r="AA142" s="436"/>
      <c r="AB142" s="436"/>
      <c r="AC142" s="436"/>
      <c r="AD142" s="436"/>
      <c r="AE142" s="437"/>
      <c r="AF142" s="441">
        <f t="shared" si="3"/>
        <v>0</v>
      </c>
      <c r="AG142" s="442"/>
      <c r="AH142" s="442"/>
      <c r="AI142" s="442"/>
      <c r="AJ142" s="442"/>
      <c r="AK142" s="442"/>
      <c r="AL142" s="442"/>
      <c r="AM142" s="444"/>
      <c r="AN142" s="441">
        <f>K142+Mês01!AN142</f>
        <v>0</v>
      </c>
      <c r="AO142" s="442"/>
      <c r="AP142" s="442"/>
      <c r="AQ142" s="442"/>
      <c r="AR142" s="442"/>
      <c r="AS142" s="442"/>
      <c r="AT142" s="444"/>
      <c r="AU142" s="441">
        <f>R142+Mês01!AU142</f>
        <v>0</v>
      </c>
      <c r="AV142" s="442"/>
      <c r="AW142" s="442"/>
      <c r="AX142" s="442"/>
      <c r="AY142" s="442"/>
      <c r="AZ142" s="442"/>
      <c r="BA142" s="444"/>
      <c r="BB142" s="441">
        <f>Y142+Mês01!BB142</f>
        <v>0</v>
      </c>
      <c r="BC142" s="442"/>
      <c r="BD142" s="442"/>
      <c r="BE142" s="442"/>
      <c r="BF142" s="442"/>
      <c r="BG142" s="442"/>
      <c r="BH142" s="444"/>
      <c r="BI142" s="441">
        <f t="shared" si="4"/>
        <v>0</v>
      </c>
      <c r="BJ142" s="442"/>
      <c r="BK142" s="442"/>
      <c r="BL142" s="442"/>
      <c r="BM142" s="442"/>
      <c r="BN142" s="442"/>
      <c r="BO142" s="442"/>
      <c r="BP142" s="443"/>
    </row>
    <row r="143" spans="1:68" ht="14.25" hidden="1">
      <c r="A143" s="158"/>
      <c r="B143" s="429">
        <f t="shared" si="1"/>
        <v>0</v>
      </c>
      <c r="C143" s="430"/>
      <c r="D143" s="431"/>
      <c r="E143" s="432">
        <f t="shared" si="2"/>
        <v>0</v>
      </c>
      <c r="F143" s="433"/>
      <c r="G143" s="433"/>
      <c r="H143" s="433"/>
      <c r="I143" s="433"/>
      <c r="J143" s="434"/>
      <c r="K143" s="435">
        <f>QCI!AO48*Mês02!AF143</f>
        <v>0</v>
      </c>
      <c r="L143" s="436"/>
      <c r="M143" s="436"/>
      <c r="N143" s="436"/>
      <c r="O143" s="436"/>
      <c r="P143" s="436"/>
      <c r="Q143" s="437"/>
      <c r="R143" s="435">
        <f>QCI!AP48*Mês02!AF143</f>
        <v>0</v>
      </c>
      <c r="S143" s="436"/>
      <c r="T143" s="436"/>
      <c r="U143" s="436"/>
      <c r="V143" s="436"/>
      <c r="W143" s="436"/>
      <c r="X143" s="437"/>
      <c r="Y143" s="435">
        <f>QCI!AQ48*Mês02!AF143</f>
        <v>0</v>
      </c>
      <c r="Z143" s="436"/>
      <c r="AA143" s="436"/>
      <c r="AB143" s="436"/>
      <c r="AC143" s="436"/>
      <c r="AD143" s="436"/>
      <c r="AE143" s="437"/>
      <c r="AF143" s="441">
        <f t="shared" si="3"/>
        <v>0</v>
      </c>
      <c r="AG143" s="442"/>
      <c r="AH143" s="442"/>
      <c r="AI143" s="442"/>
      <c r="AJ143" s="442"/>
      <c r="AK143" s="442"/>
      <c r="AL143" s="442"/>
      <c r="AM143" s="444"/>
      <c r="AN143" s="441">
        <f>K143+Mês01!AN143</f>
        <v>0</v>
      </c>
      <c r="AO143" s="442"/>
      <c r="AP143" s="442"/>
      <c r="AQ143" s="442"/>
      <c r="AR143" s="442"/>
      <c r="AS143" s="442"/>
      <c r="AT143" s="444"/>
      <c r="AU143" s="441">
        <f>R143+Mês01!AU143</f>
        <v>0</v>
      </c>
      <c r="AV143" s="442"/>
      <c r="AW143" s="442"/>
      <c r="AX143" s="442"/>
      <c r="AY143" s="442"/>
      <c r="AZ143" s="442"/>
      <c r="BA143" s="444"/>
      <c r="BB143" s="441">
        <f>Y143</f>
        <v>0</v>
      </c>
      <c r="BC143" s="442"/>
      <c r="BD143" s="442"/>
      <c r="BE143" s="442"/>
      <c r="BF143" s="442"/>
      <c r="BG143" s="442"/>
      <c r="BH143" s="444"/>
      <c r="BI143" s="441">
        <f t="shared" si="4"/>
        <v>0</v>
      </c>
      <c r="BJ143" s="442"/>
      <c r="BK143" s="442"/>
      <c r="BL143" s="442"/>
      <c r="BM143" s="442"/>
      <c r="BN143" s="442"/>
      <c r="BO143" s="442"/>
      <c r="BP143" s="443"/>
    </row>
    <row r="144" spans="1:68" ht="14.25" customHeight="1" hidden="1">
      <c r="A144" s="158"/>
      <c r="B144" s="429">
        <f t="shared" si="1"/>
        <v>0</v>
      </c>
      <c r="C144" s="430"/>
      <c r="D144" s="431"/>
      <c r="E144" s="432">
        <f t="shared" si="2"/>
        <v>0</v>
      </c>
      <c r="F144" s="433"/>
      <c r="G144" s="433"/>
      <c r="H144" s="433"/>
      <c r="I144" s="433"/>
      <c r="J144" s="434"/>
      <c r="K144" s="435">
        <f>QCI!AO49*Mês02!AF144</f>
        <v>0</v>
      </c>
      <c r="L144" s="436"/>
      <c r="M144" s="436"/>
      <c r="N144" s="436"/>
      <c r="O144" s="436"/>
      <c r="P144" s="436"/>
      <c r="Q144" s="437"/>
      <c r="R144" s="435">
        <f>QCI!AP49*Mês02!AF144</f>
        <v>0</v>
      </c>
      <c r="S144" s="436"/>
      <c r="T144" s="436"/>
      <c r="U144" s="436"/>
      <c r="V144" s="436"/>
      <c r="W144" s="436"/>
      <c r="X144" s="437"/>
      <c r="Y144" s="435">
        <f>QCI!AQ49*Mês02!AF144</f>
        <v>0</v>
      </c>
      <c r="Z144" s="436"/>
      <c r="AA144" s="436"/>
      <c r="AB144" s="436"/>
      <c r="AC144" s="436"/>
      <c r="AD144" s="436"/>
      <c r="AE144" s="437"/>
      <c r="AF144" s="441">
        <f t="shared" si="3"/>
        <v>0</v>
      </c>
      <c r="AG144" s="442"/>
      <c r="AH144" s="442"/>
      <c r="AI144" s="442"/>
      <c r="AJ144" s="442"/>
      <c r="AK144" s="442"/>
      <c r="AL144" s="442"/>
      <c r="AM144" s="444"/>
      <c r="AN144" s="441">
        <f>K144+Mês01!AN144</f>
        <v>0</v>
      </c>
      <c r="AO144" s="442"/>
      <c r="AP144" s="442"/>
      <c r="AQ144" s="442"/>
      <c r="AR144" s="442"/>
      <c r="AS144" s="442"/>
      <c r="AT144" s="444"/>
      <c r="AU144" s="441">
        <f>R144+Mês01!AU144</f>
        <v>0</v>
      </c>
      <c r="AV144" s="442"/>
      <c r="AW144" s="442"/>
      <c r="AX144" s="442"/>
      <c r="AY144" s="442"/>
      <c r="AZ144" s="442"/>
      <c r="BA144" s="444"/>
      <c r="BB144" s="441">
        <f>Y144+Mês01!BB143</f>
        <v>0</v>
      </c>
      <c r="BC144" s="442"/>
      <c r="BD144" s="442"/>
      <c r="BE144" s="442"/>
      <c r="BF144" s="442"/>
      <c r="BG144" s="442"/>
      <c r="BH144" s="444"/>
      <c r="BI144" s="441">
        <f t="shared" si="4"/>
        <v>0</v>
      </c>
      <c r="BJ144" s="442"/>
      <c r="BK144" s="442"/>
      <c r="BL144" s="442"/>
      <c r="BM144" s="442"/>
      <c r="BN144" s="442"/>
      <c r="BO144" s="442"/>
      <c r="BP144" s="443"/>
    </row>
    <row r="145" spans="1:68" ht="14.25" customHeight="1" hidden="1">
      <c r="A145" s="158"/>
      <c r="B145" s="429">
        <f t="shared" si="1"/>
        <v>0</v>
      </c>
      <c r="C145" s="430"/>
      <c r="D145" s="431"/>
      <c r="E145" s="432">
        <f t="shared" si="2"/>
        <v>0</v>
      </c>
      <c r="F145" s="433"/>
      <c r="G145" s="433"/>
      <c r="H145" s="433"/>
      <c r="I145" s="433"/>
      <c r="J145" s="434"/>
      <c r="K145" s="435">
        <f>QCI!AO50*Mês02!AF145</f>
        <v>0</v>
      </c>
      <c r="L145" s="436"/>
      <c r="M145" s="436"/>
      <c r="N145" s="436"/>
      <c r="O145" s="436"/>
      <c r="P145" s="436"/>
      <c r="Q145" s="437"/>
      <c r="R145" s="435">
        <f>QCI!AP50*Mês02!AF145</f>
        <v>0</v>
      </c>
      <c r="S145" s="436"/>
      <c r="T145" s="436"/>
      <c r="U145" s="436"/>
      <c r="V145" s="436"/>
      <c r="W145" s="436"/>
      <c r="X145" s="437"/>
      <c r="Y145" s="435">
        <f>QCI!AQ50*Mês02!AF145</f>
        <v>0</v>
      </c>
      <c r="Z145" s="436"/>
      <c r="AA145" s="436"/>
      <c r="AB145" s="436"/>
      <c r="AC145" s="436"/>
      <c r="AD145" s="436"/>
      <c r="AE145" s="437"/>
      <c r="AF145" s="441">
        <f t="shared" si="3"/>
        <v>0</v>
      </c>
      <c r="AG145" s="442"/>
      <c r="AH145" s="442"/>
      <c r="AI145" s="442"/>
      <c r="AJ145" s="442"/>
      <c r="AK145" s="442"/>
      <c r="AL145" s="442"/>
      <c r="AM145" s="444"/>
      <c r="AN145" s="441">
        <f>K145+Mês01!AN145</f>
        <v>0</v>
      </c>
      <c r="AO145" s="442"/>
      <c r="AP145" s="442"/>
      <c r="AQ145" s="442"/>
      <c r="AR145" s="442"/>
      <c r="AS145" s="442"/>
      <c r="AT145" s="444"/>
      <c r="AU145" s="441">
        <f>R145+Mês01!AU145</f>
        <v>0</v>
      </c>
      <c r="AV145" s="442"/>
      <c r="AW145" s="442"/>
      <c r="AX145" s="442"/>
      <c r="AY145" s="442"/>
      <c r="AZ145" s="442"/>
      <c r="BA145" s="444"/>
      <c r="BB145" s="441">
        <f>Y145+Mês01!BB144</f>
        <v>0</v>
      </c>
      <c r="BC145" s="442"/>
      <c r="BD145" s="442"/>
      <c r="BE145" s="442"/>
      <c r="BF145" s="442"/>
      <c r="BG145" s="442"/>
      <c r="BH145" s="444"/>
      <c r="BI145" s="441">
        <f t="shared" si="4"/>
        <v>0</v>
      </c>
      <c r="BJ145" s="442"/>
      <c r="BK145" s="442"/>
      <c r="BL145" s="442"/>
      <c r="BM145" s="442"/>
      <c r="BN145" s="442"/>
      <c r="BO145" s="442"/>
      <c r="BP145" s="443"/>
    </row>
    <row r="146" spans="1:68" ht="14.25" customHeight="1" hidden="1">
      <c r="A146" s="158"/>
      <c r="B146" s="429">
        <f t="shared" si="1"/>
        <v>0</v>
      </c>
      <c r="C146" s="430"/>
      <c r="D146" s="431"/>
      <c r="E146" s="432">
        <f t="shared" si="2"/>
        <v>0</v>
      </c>
      <c r="F146" s="433"/>
      <c r="G146" s="433"/>
      <c r="H146" s="433"/>
      <c r="I146" s="433"/>
      <c r="J146" s="434"/>
      <c r="K146" s="435">
        <f>QCI!AO51*Mês02!AF146</f>
        <v>0</v>
      </c>
      <c r="L146" s="436"/>
      <c r="M146" s="436"/>
      <c r="N146" s="436"/>
      <c r="O146" s="436"/>
      <c r="P146" s="436"/>
      <c r="Q146" s="437"/>
      <c r="R146" s="435">
        <f>QCI!AP51*Mês02!AF146</f>
        <v>0</v>
      </c>
      <c r="S146" s="436"/>
      <c r="T146" s="436"/>
      <c r="U146" s="436"/>
      <c r="V146" s="436"/>
      <c r="W146" s="436"/>
      <c r="X146" s="437"/>
      <c r="Y146" s="435">
        <f>QCI!AQ51*Mês02!AF146</f>
        <v>0</v>
      </c>
      <c r="Z146" s="436"/>
      <c r="AA146" s="436"/>
      <c r="AB146" s="436"/>
      <c r="AC146" s="436"/>
      <c r="AD146" s="436"/>
      <c r="AE146" s="437"/>
      <c r="AF146" s="441">
        <f t="shared" si="3"/>
        <v>0</v>
      </c>
      <c r="AG146" s="442"/>
      <c r="AH146" s="442"/>
      <c r="AI146" s="442"/>
      <c r="AJ146" s="442"/>
      <c r="AK146" s="442"/>
      <c r="AL146" s="442"/>
      <c r="AM146" s="444"/>
      <c r="AN146" s="441">
        <f>K146+Mês01!AN146</f>
        <v>0</v>
      </c>
      <c r="AO146" s="442"/>
      <c r="AP146" s="442"/>
      <c r="AQ146" s="442"/>
      <c r="AR146" s="442"/>
      <c r="AS146" s="442"/>
      <c r="AT146" s="444"/>
      <c r="AU146" s="441">
        <f>R146+Mês01!AU146</f>
        <v>0</v>
      </c>
      <c r="AV146" s="442"/>
      <c r="AW146" s="442"/>
      <c r="AX146" s="442"/>
      <c r="AY146" s="442"/>
      <c r="AZ146" s="442"/>
      <c r="BA146" s="444"/>
      <c r="BB146" s="441">
        <f>Y146+Mês01!BB145</f>
        <v>0</v>
      </c>
      <c r="BC146" s="442"/>
      <c r="BD146" s="442"/>
      <c r="BE146" s="442"/>
      <c r="BF146" s="442"/>
      <c r="BG146" s="442"/>
      <c r="BH146" s="444"/>
      <c r="BI146" s="441">
        <f t="shared" si="4"/>
        <v>0</v>
      </c>
      <c r="BJ146" s="442"/>
      <c r="BK146" s="442"/>
      <c r="BL146" s="442"/>
      <c r="BM146" s="442"/>
      <c r="BN146" s="442"/>
      <c r="BO146" s="442"/>
      <c r="BP146" s="443"/>
    </row>
    <row r="147" spans="1:68" ht="14.25" hidden="1">
      <c r="A147" s="158"/>
      <c r="B147" s="429">
        <f t="shared" si="1"/>
        <v>0</v>
      </c>
      <c r="C147" s="430"/>
      <c r="D147" s="431"/>
      <c r="E147" s="432">
        <f t="shared" si="2"/>
        <v>0</v>
      </c>
      <c r="F147" s="433"/>
      <c r="G147" s="433"/>
      <c r="H147" s="433"/>
      <c r="I147" s="433"/>
      <c r="J147" s="434"/>
      <c r="K147" s="435">
        <f>QCI!AO52*Mês02!AF147</f>
        <v>0</v>
      </c>
      <c r="L147" s="436"/>
      <c r="M147" s="436"/>
      <c r="N147" s="436"/>
      <c r="O147" s="436"/>
      <c r="P147" s="436"/>
      <c r="Q147" s="437"/>
      <c r="R147" s="435">
        <f>QCI!AP52*Mês02!AF147</f>
        <v>0</v>
      </c>
      <c r="S147" s="436"/>
      <c r="T147" s="436"/>
      <c r="U147" s="436"/>
      <c r="V147" s="436"/>
      <c r="W147" s="436"/>
      <c r="X147" s="437"/>
      <c r="Y147" s="435">
        <f>QCI!AQ52*Mês02!AF147</f>
        <v>0</v>
      </c>
      <c r="Z147" s="436"/>
      <c r="AA147" s="436"/>
      <c r="AB147" s="436"/>
      <c r="AC147" s="436"/>
      <c r="AD147" s="436"/>
      <c r="AE147" s="437"/>
      <c r="AF147" s="441">
        <f t="shared" si="3"/>
        <v>0</v>
      </c>
      <c r="AG147" s="442"/>
      <c r="AH147" s="442"/>
      <c r="AI147" s="442"/>
      <c r="AJ147" s="442"/>
      <c r="AK147" s="442"/>
      <c r="AL147" s="442"/>
      <c r="AM147" s="444"/>
      <c r="AN147" s="441">
        <f>K147+Mês01!AN147</f>
        <v>0</v>
      </c>
      <c r="AO147" s="442"/>
      <c r="AP147" s="442"/>
      <c r="AQ147" s="442"/>
      <c r="AR147" s="442"/>
      <c r="AS147" s="442"/>
      <c r="AT147" s="444"/>
      <c r="AU147" s="441">
        <f>R147+Mês01!AU147</f>
        <v>0</v>
      </c>
      <c r="AV147" s="442"/>
      <c r="AW147" s="442"/>
      <c r="AX147" s="442"/>
      <c r="AY147" s="442"/>
      <c r="AZ147" s="442"/>
      <c r="BA147" s="444"/>
      <c r="BB147" s="441">
        <f>Y147+Mês01!BB147</f>
        <v>0</v>
      </c>
      <c r="BC147" s="442"/>
      <c r="BD147" s="442"/>
      <c r="BE147" s="442"/>
      <c r="BF147" s="442"/>
      <c r="BG147" s="442"/>
      <c r="BH147" s="444"/>
      <c r="BI147" s="441">
        <f t="shared" si="4"/>
        <v>0</v>
      </c>
      <c r="BJ147" s="442"/>
      <c r="BK147" s="442"/>
      <c r="BL147" s="442"/>
      <c r="BM147" s="442"/>
      <c r="BN147" s="442"/>
      <c r="BO147" s="442"/>
      <c r="BP147" s="443"/>
    </row>
    <row r="148" spans="1:68" ht="14.25" hidden="1">
      <c r="A148" s="158"/>
      <c r="B148" s="429">
        <f t="shared" si="1"/>
        <v>0</v>
      </c>
      <c r="C148" s="430"/>
      <c r="D148" s="431"/>
      <c r="E148" s="432">
        <f t="shared" si="2"/>
        <v>0</v>
      </c>
      <c r="F148" s="433"/>
      <c r="G148" s="433"/>
      <c r="H148" s="433"/>
      <c r="I148" s="433"/>
      <c r="J148" s="434"/>
      <c r="K148" s="435">
        <f>QCI!AO53*Mês02!AF148</f>
        <v>0</v>
      </c>
      <c r="L148" s="436"/>
      <c r="M148" s="436"/>
      <c r="N148" s="436"/>
      <c r="O148" s="436"/>
      <c r="P148" s="436"/>
      <c r="Q148" s="437"/>
      <c r="R148" s="435">
        <f>QCI!AP53*Mês02!AF148</f>
        <v>0</v>
      </c>
      <c r="S148" s="436"/>
      <c r="T148" s="436"/>
      <c r="U148" s="436"/>
      <c r="V148" s="436"/>
      <c r="W148" s="436"/>
      <c r="X148" s="437"/>
      <c r="Y148" s="435">
        <f>QCI!AQ53*Mês02!AF148</f>
        <v>0</v>
      </c>
      <c r="Z148" s="436"/>
      <c r="AA148" s="436"/>
      <c r="AB148" s="436"/>
      <c r="AC148" s="436"/>
      <c r="AD148" s="436"/>
      <c r="AE148" s="437"/>
      <c r="AF148" s="441">
        <f t="shared" si="3"/>
        <v>0</v>
      </c>
      <c r="AG148" s="442"/>
      <c r="AH148" s="442"/>
      <c r="AI148" s="442"/>
      <c r="AJ148" s="442"/>
      <c r="AK148" s="442"/>
      <c r="AL148" s="442"/>
      <c r="AM148" s="444"/>
      <c r="AN148" s="441">
        <f>K148+Mês01!AN148</f>
        <v>0</v>
      </c>
      <c r="AO148" s="442"/>
      <c r="AP148" s="442"/>
      <c r="AQ148" s="442"/>
      <c r="AR148" s="442"/>
      <c r="AS148" s="442"/>
      <c r="AT148" s="444"/>
      <c r="AU148" s="441">
        <f>R148+Mês01!AU148</f>
        <v>0</v>
      </c>
      <c r="AV148" s="442"/>
      <c r="AW148" s="442"/>
      <c r="AX148" s="442"/>
      <c r="AY148" s="442"/>
      <c r="AZ148" s="442"/>
      <c r="BA148" s="444"/>
      <c r="BB148" s="441">
        <f>Y148+Mês01!BB148</f>
        <v>0</v>
      </c>
      <c r="BC148" s="442"/>
      <c r="BD148" s="442"/>
      <c r="BE148" s="442"/>
      <c r="BF148" s="442"/>
      <c r="BG148" s="442"/>
      <c r="BH148" s="444"/>
      <c r="BI148" s="441">
        <f t="shared" si="4"/>
        <v>0</v>
      </c>
      <c r="BJ148" s="442"/>
      <c r="BK148" s="442"/>
      <c r="BL148" s="442"/>
      <c r="BM148" s="442"/>
      <c r="BN148" s="442"/>
      <c r="BO148" s="442"/>
      <c r="BP148" s="443"/>
    </row>
    <row r="149" spans="1:68" ht="14.25" hidden="1">
      <c r="A149" s="158"/>
      <c r="B149" s="429">
        <f t="shared" si="1"/>
        <v>0</v>
      </c>
      <c r="C149" s="430"/>
      <c r="D149" s="431"/>
      <c r="E149" s="432">
        <f t="shared" si="2"/>
        <v>0</v>
      </c>
      <c r="F149" s="433"/>
      <c r="G149" s="433"/>
      <c r="H149" s="433"/>
      <c r="I149" s="433"/>
      <c r="J149" s="434"/>
      <c r="K149" s="435">
        <f>QCI!AO54*Mês02!AF149</f>
        <v>0</v>
      </c>
      <c r="L149" s="436"/>
      <c r="M149" s="436"/>
      <c r="N149" s="436"/>
      <c r="O149" s="436"/>
      <c r="P149" s="436"/>
      <c r="Q149" s="437"/>
      <c r="R149" s="435">
        <f>QCI!AP54*Mês02!AF149</f>
        <v>0</v>
      </c>
      <c r="S149" s="436"/>
      <c r="T149" s="436"/>
      <c r="U149" s="436"/>
      <c r="V149" s="436"/>
      <c r="W149" s="436"/>
      <c r="X149" s="437"/>
      <c r="Y149" s="435">
        <f>QCI!AQ54*Mês02!AF149</f>
        <v>0</v>
      </c>
      <c r="Z149" s="436"/>
      <c r="AA149" s="436"/>
      <c r="AB149" s="436"/>
      <c r="AC149" s="436"/>
      <c r="AD149" s="436"/>
      <c r="AE149" s="437"/>
      <c r="AF149" s="441">
        <f t="shared" si="3"/>
        <v>0</v>
      </c>
      <c r="AG149" s="442"/>
      <c r="AH149" s="442"/>
      <c r="AI149" s="442"/>
      <c r="AJ149" s="442"/>
      <c r="AK149" s="442"/>
      <c r="AL149" s="442"/>
      <c r="AM149" s="444"/>
      <c r="AN149" s="441">
        <f>K149+Mês01!AN149</f>
        <v>0</v>
      </c>
      <c r="AO149" s="442"/>
      <c r="AP149" s="442"/>
      <c r="AQ149" s="442"/>
      <c r="AR149" s="442"/>
      <c r="AS149" s="442"/>
      <c r="AT149" s="444"/>
      <c r="AU149" s="441">
        <f>R149+Mês01!AU149</f>
        <v>0</v>
      </c>
      <c r="AV149" s="442"/>
      <c r="AW149" s="442"/>
      <c r="AX149" s="442"/>
      <c r="AY149" s="442"/>
      <c r="AZ149" s="442"/>
      <c r="BA149" s="444"/>
      <c r="BB149" s="441">
        <f>Y149+Mês01!BB149</f>
        <v>0</v>
      </c>
      <c r="BC149" s="442"/>
      <c r="BD149" s="442"/>
      <c r="BE149" s="442"/>
      <c r="BF149" s="442"/>
      <c r="BG149" s="442"/>
      <c r="BH149" s="444"/>
      <c r="BI149" s="441">
        <f t="shared" si="4"/>
        <v>0</v>
      </c>
      <c r="BJ149" s="442"/>
      <c r="BK149" s="442"/>
      <c r="BL149" s="442"/>
      <c r="BM149" s="442"/>
      <c r="BN149" s="442"/>
      <c r="BO149" s="442"/>
      <c r="BP149" s="443"/>
    </row>
    <row r="150" spans="1:68" ht="14.25" hidden="1">
      <c r="A150" s="158"/>
      <c r="B150" s="429">
        <f t="shared" si="1"/>
        <v>0</v>
      </c>
      <c r="C150" s="430"/>
      <c r="D150" s="431"/>
      <c r="E150" s="432">
        <f t="shared" si="2"/>
        <v>0</v>
      </c>
      <c r="F150" s="433"/>
      <c r="G150" s="433"/>
      <c r="H150" s="433"/>
      <c r="I150" s="433"/>
      <c r="J150" s="434"/>
      <c r="K150" s="435">
        <f>QCI!AO55*Mês02!AF150</f>
        <v>0</v>
      </c>
      <c r="L150" s="436"/>
      <c r="M150" s="436"/>
      <c r="N150" s="436"/>
      <c r="O150" s="436"/>
      <c r="P150" s="436"/>
      <c r="Q150" s="437"/>
      <c r="R150" s="435">
        <f>QCI!AP55*Mês02!AF150</f>
        <v>0</v>
      </c>
      <c r="S150" s="436"/>
      <c r="T150" s="436"/>
      <c r="U150" s="436"/>
      <c r="V150" s="436"/>
      <c r="W150" s="436"/>
      <c r="X150" s="437"/>
      <c r="Y150" s="435">
        <f>QCI!AQ55*Mês02!AF150</f>
        <v>0</v>
      </c>
      <c r="Z150" s="436"/>
      <c r="AA150" s="436"/>
      <c r="AB150" s="436"/>
      <c r="AC150" s="436"/>
      <c r="AD150" s="436"/>
      <c r="AE150" s="437"/>
      <c r="AF150" s="441">
        <f t="shared" si="3"/>
        <v>0</v>
      </c>
      <c r="AG150" s="442"/>
      <c r="AH150" s="442"/>
      <c r="AI150" s="442"/>
      <c r="AJ150" s="442"/>
      <c r="AK150" s="442"/>
      <c r="AL150" s="442"/>
      <c r="AM150" s="444"/>
      <c r="AN150" s="441">
        <f>K150+Mês01!AN150</f>
        <v>0</v>
      </c>
      <c r="AO150" s="442"/>
      <c r="AP150" s="442"/>
      <c r="AQ150" s="442"/>
      <c r="AR150" s="442"/>
      <c r="AS150" s="442"/>
      <c r="AT150" s="444"/>
      <c r="AU150" s="441">
        <f>R150+Mês01!AU150</f>
        <v>0</v>
      </c>
      <c r="AV150" s="442"/>
      <c r="AW150" s="442"/>
      <c r="AX150" s="442"/>
      <c r="AY150" s="442"/>
      <c r="AZ150" s="442"/>
      <c r="BA150" s="444"/>
      <c r="BB150" s="441">
        <f>Y150</f>
        <v>0</v>
      </c>
      <c r="BC150" s="442"/>
      <c r="BD150" s="442"/>
      <c r="BE150" s="442"/>
      <c r="BF150" s="442"/>
      <c r="BG150" s="442"/>
      <c r="BH150" s="444"/>
      <c r="BI150" s="441">
        <f t="shared" si="4"/>
        <v>0</v>
      </c>
      <c r="BJ150" s="442"/>
      <c r="BK150" s="442"/>
      <c r="BL150" s="442"/>
      <c r="BM150" s="442"/>
      <c r="BN150" s="442"/>
      <c r="BO150" s="442"/>
      <c r="BP150" s="443"/>
    </row>
    <row r="151" spans="1:68" ht="14.25" customHeight="1" hidden="1">
      <c r="A151" s="158"/>
      <c r="B151" s="429">
        <f t="shared" si="1"/>
        <v>0</v>
      </c>
      <c r="C151" s="430"/>
      <c r="D151" s="431"/>
      <c r="E151" s="432">
        <f t="shared" si="2"/>
        <v>0</v>
      </c>
      <c r="F151" s="433"/>
      <c r="G151" s="433"/>
      <c r="H151" s="433"/>
      <c r="I151" s="433"/>
      <c r="J151" s="434"/>
      <c r="K151" s="435">
        <f>QCI!AO56*Mês02!AF151</f>
        <v>0</v>
      </c>
      <c r="L151" s="436"/>
      <c r="M151" s="436"/>
      <c r="N151" s="436"/>
      <c r="O151" s="436"/>
      <c r="P151" s="436"/>
      <c r="Q151" s="437"/>
      <c r="R151" s="435">
        <f>QCI!AP56*Mês02!AF151</f>
        <v>0</v>
      </c>
      <c r="S151" s="436"/>
      <c r="T151" s="436"/>
      <c r="U151" s="436"/>
      <c r="V151" s="436"/>
      <c r="W151" s="436"/>
      <c r="X151" s="437"/>
      <c r="Y151" s="435">
        <f>QCI!AQ56*Mês02!AF151</f>
        <v>0</v>
      </c>
      <c r="Z151" s="436"/>
      <c r="AA151" s="436"/>
      <c r="AB151" s="436"/>
      <c r="AC151" s="436"/>
      <c r="AD151" s="436"/>
      <c r="AE151" s="437"/>
      <c r="AF151" s="441">
        <f t="shared" si="3"/>
        <v>0</v>
      </c>
      <c r="AG151" s="442"/>
      <c r="AH151" s="442"/>
      <c r="AI151" s="442"/>
      <c r="AJ151" s="442"/>
      <c r="AK151" s="442"/>
      <c r="AL151" s="442"/>
      <c r="AM151" s="444"/>
      <c r="AN151" s="441">
        <f>K151+Mês01!AN151</f>
        <v>0</v>
      </c>
      <c r="AO151" s="442"/>
      <c r="AP151" s="442"/>
      <c r="AQ151" s="442"/>
      <c r="AR151" s="442"/>
      <c r="AS151" s="442"/>
      <c r="AT151" s="444"/>
      <c r="AU151" s="441">
        <f>R151+Mês01!AU151</f>
        <v>0</v>
      </c>
      <c r="AV151" s="442"/>
      <c r="AW151" s="442"/>
      <c r="AX151" s="442"/>
      <c r="AY151" s="442"/>
      <c r="AZ151" s="442"/>
      <c r="BA151" s="444"/>
      <c r="BB151" s="441">
        <f>Y151+Mês01!BB150</f>
        <v>0</v>
      </c>
      <c r="BC151" s="442"/>
      <c r="BD151" s="442"/>
      <c r="BE151" s="442"/>
      <c r="BF151" s="442"/>
      <c r="BG151" s="442"/>
      <c r="BH151" s="444"/>
      <c r="BI151" s="441">
        <f t="shared" si="4"/>
        <v>0</v>
      </c>
      <c r="BJ151" s="442"/>
      <c r="BK151" s="442"/>
      <c r="BL151" s="442"/>
      <c r="BM151" s="442"/>
      <c r="BN151" s="442"/>
      <c r="BO151" s="442"/>
      <c r="BP151" s="443"/>
    </row>
    <row r="152" spans="1:68" ht="14.25" customHeight="1" hidden="1">
      <c r="A152" s="158"/>
      <c r="B152" s="429">
        <f t="shared" si="1"/>
        <v>0</v>
      </c>
      <c r="C152" s="430"/>
      <c r="D152" s="431"/>
      <c r="E152" s="432">
        <f t="shared" si="2"/>
        <v>0</v>
      </c>
      <c r="F152" s="433"/>
      <c r="G152" s="433"/>
      <c r="H152" s="433"/>
      <c r="I152" s="433"/>
      <c r="J152" s="434"/>
      <c r="K152" s="435">
        <f>QCI!AO57*Mês02!AF152</f>
        <v>0</v>
      </c>
      <c r="L152" s="436"/>
      <c r="M152" s="436"/>
      <c r="N152" s="436"/>
      <c r="O152" s="436"/>
      <c r="P152" s="436"/>
      <c r="Q152" s="437"/>
      <c r="R152" s="435">
        <f>QCI!AP57*Mês02!AF152</f>
        <v>0</v>
      </c>
      <c r="S152" s="436"/>
      <c r="T152" s="436"/>
      <c r="U152" s="436"/>
      <c r="V152" s="436"/>
      <c r="W152" s="436"/>
      <c r="X152" s="437"/>
      <c r="Y152" s="435">
        <f>QCI!AQ57*Mês02!AF152</f>
        <v>0</v>
      </c>
      <c r="Z152" s="436"/>
      <c r="AA152" s="436"/>
      <c r="AB152" s="436"/>
      <c r="AC152" s="436"/>
      <c r="AD152" s="436"/>
      <c r="AE152" s="437"/>
      <c r="AF152" s="441">
        <f t="shared" si="3"/>
        <v>0</v>
      </c>
      <c r="AG152" s="442"/>
      <c r="AH152" s="442"/>
      <c r="AI152" s="442"/>
      <c r="AJ152" s="442"/>
      <c r="AK152" s="442"/>
      <c r="AL152" s="442"/>
      <c r="AM152" s="444"/>
      <c r="AN152" s="441">
        <f>K152+Mês01!AN152</f>
        <v>0</v>
      </c>
      <c r="AO152" s="442"/>
      <c r="AP152" s="442"/>
      <c r="AQ152" s="442"/>
      <c r="AR152" s="442"/>
      <c r="AS152" s="442"/>
      <c r="AT152" s="444"/>
      <c r="AU152" s="441">
        <f>R152+Mês01!AU152</f>
        <v>0</v>
      </c>
      <c r="AV152" s="442"/>
      <c r="AW152" s="442"/>
      <c r="AX152" s="442"/>
      <c r="AY152" s="442"/>
      <c r="AZ152" s="442"/>
      <c r="BA152" s="444"/>
      <c r="BB152" s="441">
        <f>Y152+Mês01!BB151</f>
        <v>0</v>
      </c>
      <c r="BC152" s="442"/>
      <c r="BD152" s="442"/>
      <c r="BE152" s="442"/>
      <c r="BF152" s="442"/>
      <c r="BG152" s="442"/>
      <c r="BH152" s="444"/>
      <c r="BI152" s="441">
        <f t="shared" si="4"/>
        <v>0</v>
      </c>
      <c r="BJ152" s="442"/>
      <c r="BK152" s="442"/>
      <c r="BL152" s="442"/>
      <c r="BM152" s="442"/>
      <c r="BN152" s="442"/>
      <c r="BO152" s="442"/>
      <c r="BP152" s="443"/>
    </row>
    <row r="153" spans="1:68" ht="14.25" customHeight="1" hidden="1">
      <c r="A153" s="158"/>
      <c r="B153" s="429">
        <f t="shared" si="1"/>
        <v>0</v>
      </c>
      <c r="C153" s="430"/>
      <c r="D153" s="431"/>
      <c r="E153" s="432">
        <f t="shared" si="2"/>
        <v>0</v>
      </c>
      <c r="F153" s="433"/>
      <c r="G153" s="433"/>
      <c r="H153" s="433"/>
      <c r="I153" s="433"/>
      <c r="J153" s="434"/>
      <c r="K153" s="435">
        <f>QCI!AO58*Mês02!AF153</f>
        <v>0</v>
      </c>
      <c r="L153" s="436"/>
      <c r="M153" s="436"/>
      <c r="N153" s="436"/>
      <c r="O153" s="436"/>
      <c r="P153" s="436"/>
      <c r="Q153" s="437"/>
      <c r="R153" s="435">
        <f>QCI!AP58*Mês02!AF153</f>
        <v>0</v>
      </c>
      <c r="S153" s="436"/>
      <c r="T153" s="436"/>
      <c r="U153" s="436"/>
      <c r="V153" s="436"/>
      <c r="W153" s="436"/>
      <c r="X153" s="437"/>
      <c r="Y153" s="435">
        <f>QCI!AQ58*Mês02!AF153</f>
        <v>0</v>
      </c>
      <c r="Z153" s="436"/>
      <c r="AA153" s="436"/>
      <c r="AB153" s="436"/>
      <c r="AC153" s="436"/>
      <c r="AD153" s="436"/>
      <c r="AE153" s="437"/>
      <c r="AF153" s="441">
        <f t="shared" si="3"/>
        <v>0</v>
      </c>
      <c r="AG153" s="442"/>
      <c r="AH153" s="442"/>
      <c r="AI153" s="442"/>
      <c r="AJ153" s="442"/>
      <c r="AK153" s="442"/>
      <c r="AL153" s="442"/>
      <c r="AM153" s="444"/>
      <c r="AN153" s="441">
        <f>K153+Mês01!AN153</f>
        <v>0</v>
      </c>
      <c r="AO153" s="442"/>
      <c r="AP153" s="442"/>
      <c r="AQ153" s="442"/>
      <c r="AR153" s="442"/>
      <c r="AS153" s="442"/>
      <c r="AT153" s="444"/>
      <c r="AU153" s="441">
        <f>R153+Mês01!AU153</f>
        <v>0</v>
      </c>
      <c r="AV153" s="442"/>
      <c r="AW153" s="442"/>
      <c r="AX153" s="442"/>
      <c r="AY153" s="442"/>
      <c r="AZ153" s="442"/>
      <c r="BA153" s="444"/>
      <c r="BB153" s="441">
        <f>Y153+Mês01!BB152</f>
        <v>0</v>
      </c>
      <c r="BC153" s="442"/>
      <c r="BD153" s="442"/>
      <c r="BE153" s="442"/>
      <c r="BF153" s="442"/>
      <c r="BG153" s="442"/>
      <c r="BH153" s="444"/>
      <c r="BI153" s="441">
        <f t="shared" si="4"/>
        <v>0</v>
      </c>
      <c r="BJ153" s="442"/>
      <c r="BK153" s="442"/>
      <c r="BL153" s="442"/>
      <c r="BM153" s="442"/>
      <c r="BN153" s="442"/>
      <c r="BO153" s="442"/>
      <c r="BP153" s="443"/>
    </row>
    <row r="154" spans="1:68" ht="14.25" hidden="1">
      <c r="A154" s="158"/>
      <c r="B154" s="429">
        <f t="shared" si="1"/>
        <v>0</v>
      </c>
      <c r="C154" s="430"/>
      <c r="D154" s="431"/>
      <c r="E154" s="432">
        <f t="shared" si="2"/>
        <v>0</v>
      </c>
      <c r="F154" s="433"/>
      <c r="G154" s="433"/>
      <c r="H154" s="433"/>
      <c r="I154" s="433"/>
      <c r="J154" s="434"/>
      <c r="K154" s="435">
        <f>QCI!AO59*Mês02!AF154</f>
        <v>0</v>
      </c>
      <c r="L154" s="436"/>
      <c r="M154" s="436"/>
      <c r="N154" s="436"/>
      <c r="O154" s="436"/>
      <c r="P154" s="436"/>
      <c r="Q154" s="437"/>
      <c r="R154" s="435">
        <f>QCI!AP59*Mês02!AF154</f>
        <v>0</v>
      </c>
      <c r="S154" s="436"/>
      <c r="T154" s="436"/>
      <c r="U154" s="436"/>
      <c r="V154" s="436"/>
      <c r="W154" s="436"/>
      <c r="X154" s="437"/>
      <c r="Y154" s="435">
        <f>QCI!AQ59*Mês02!AF154</f>
        <v>0</v>
      </c>
      <c r="Z154" s="436"/>
      <c r="AA154" s="436"/>
      <c r="AB154" s="436"/>
      <c r="AC154" s="436"/>
      <c r="AD154" s="436"/>
      <c r="AE154" s="437"/>
      <c r="AF154" s="441">
        <f t="shared" si="3"/>
        <v>0</v>
      </c>
      <c r="AG154" s="442"/>
      <c r="AH154" s="442"/>
      <c r="AI154" s="442"/>
      <c r="AJ154" s="442"/>
      <c r="AK154" s="442"/>
      <c r="AL154" s="442"/>
      <c r="AM154" s="444"/>
      <c r="AN154" s="441">
        <f>K154+Mês01!AN154</f>
        <v>0</v>
      </c>
      <c r="AO154" s="442"/>
      <c r="AP154" s="442"/>
      <c r="AQ154" s="442"/>
      <c r="AR154" s="442"/>
      <c r="AS154" s="442"/>
      <c r="AT154" s="444"/>
      <c r="AU154" s="441">
        <f>R154+Mês01!AU154</f>
        <v>0</v>
      </c>
      <c r="AV154" s="442"/>
      <c r="AW154" s="442"/>
      <c r="AX154" s="442"/>
      <c r="AY154" s="442"/>
      <c r="AZ154" s="442"/>
      <c r="BA154" s="444"/>
      <c r="BB154" s="441">
        <f>Y154+Mês01!BB154</f>
        <v>0</v>
      </c>
      <c r="BC154" s="442"/>
      <c r="BD154" s="442"/>
      <c r="BE154" s="442"/>
      <c r="BF154" s="442"/>
      <c r="BG154" s="442"/>
      <c r="BH154" s="444"/>
      <c r="BI154" s="441">
        <f t="shared" si="4"/>
        <v>0</v>
      </c>
      <c r="BJ154" s="442"/>
      <c r="BK154" s="442"/>
      <c r="BL154" s="442"/>
      <c r="BM154" s="442"/>
      <c r="BN154" s="442"/>
      <c r="BO154" s="442"/>
      <c r="BP154" s="443"/>
    </row>
    <row r="155" spans="1:68" ht="14.25" hidden="1">
      <c r="A155" s="158"/>
      <c r="B155" s="429">
        <f t="shared" si="1"/>
        <v>0</v>
      </c>
      <c r="C155" s="430"/>
      <c r="D155" s="431"/>
      <c r="E155" s="432">
        <f t="shared" si="2"/>
        <v>0</v>
      </c>
      <c r="F155" s="433"/>
      <c r="G155" s="433"/>
      <c r="H155" s="433"/>
      <c r="I155" s="433"/>
      <c r="J155" s="434"/>
      <c r="K155" s="435">
        <f>QCI!AO60*Mês02!AF155</f>
        <v>0</v>
      </c>
      <c r="L155" s="436"/>
      <c r="M155" s="436"/>
      <c r="N155" s="436"/>
      <c r="O155" s="436"/>
      <c r="P155" s="436"/>
      <c r="Q155" s="437"/>
      <c r="R155" s="435">
        <f>QCI!AP60*Mês02!AF155</f>
        <v>0</v>
      </c>
      <c r="S155" s="436"/>
      <c r="T155" s="436"/>
      <c r="U155" s="436"/>
      <c r="V155" s="436"/>
      <c r="W155" s="436"/>
      <c r="X155" s="437"/>
      <c r="Y155" s="435">
        <f>QCI!AQ60*Mês02!AF155</f>
        <v>0</v>
      </c>
      <c r="Z155" s="436"/>
      <c r="AA155" s="436"/>
      <c r="AB155" s="436"/>
      <c r="AC155" s="436"/>
      <c r="AD155" s="436"/>
      <c r="AE155" s="437"/>
      <c r="AF155" s="441">
        <f t="shared" si="3"/>
        <v>0</v>
      </c>
      <c r="AG155" s="442"/>
      <c r="AH155" s="442"/>
      <c r="AI155" s="442"/>
      <c r="AJ155" s="442"/>
      <c r="AK155" s="442"/>
      <c r="AL155" s="442"/>
      <c r="AM155" s="444"/>
      <c r="AN155" s="441">
        <f>K155+Mês01!AN155</f>
        <v>0</v>
      </c>
      <c r="AO155" s="442"/>
      <c r="AP155" s="442"/>
      <c r="AQ155" s="442"/>
      <c r="AR155" s="442"/>
      <c r="AS155" s="442"/>
      <c r="AT155" s="444"/>
      <c r="AU155" s="441">
        <f>R155+Mês01!AU155</f>
        <v>0</v>
      </c>
      <c r="AV155" s="442"/>
      <c r="AW155" s="442"/>
      <c r="AX155" s="442"/>
      <c r="AY155" s="442"/>
      <c r="AZ155" s="442"/>
      <c r="BA155" s="444"/>
      <c r="BB155" s="441">
        <f>Y155+Mês01!BB155</f>
        <v>0</v>
      </c>
      <c r="BC155" s="442"/>
      <c r="BD155" s="442"/>
      <c r="BE155" s="442"/>
      <c r="BF155" s="442"/>
      <c r="BG155" s="442"/>
      <c r="BH155" s="444"/>
      <c r="BI155" s="441">
        <f t="shared" si="4"/>
        <v>0</v>
      </c>
      <c r="BJ155" s="442"/>
      <c r="BK155" s="442"/>
      <c r="BL155" s="442"/>
      <c r="BM155" s="442"/>
      <c r="BN155" s="442"/>
      <c r="BO155" s="442"/>
      <c r="BP155" s="443"/>
    </row>
    <row r="156" spans="1:68" ht="14.25" hidden="1">
      <c r="A156" s="158"/>
      <c r="B156" s="429">
        <f t="shared" si="1"/>
        <v>0</v>
      </c>
      <c r="C156" s="430"/>
      <c r="D156" s="431"/>
      <c r="E156" s="432">
        <f t="shared" si="2"/>
        <v>0</v>
      </c>
      <c r="F156" s="433"/>
      <c r="G156" s="433"/>
      <c r="H156" s="433"/>
      <c r="I156" s="433"/>
      <c r="J156" s="434"/>
      <c r="K156" s="435">
        <f>QCI!AO61*Mês02!AF156</f>
        <v>0</v>
      </c>
      <c r="L156" s="436"/>
      <c r="M156" s="436"/>
      <c r="N156" s="436"/>
      <c r="O156" s="436"/>
      <c r="P156" s="436"/>
      <c r="Q156" s="437"/>
      <c r="R156" s="435">
        <f>QCI!AP61*Mês02!AF156</f>
        <v>0</v>
      </c>
      <c r="S156" s="436"/>
      <c r="T156" s="436"/>
      <c r="U156" s="436"/>
      <c r="V156" s="436"/>
      <c r="W156" s="436"/>
      <c r="X156" s="437"/>
      <c r="Y156" s="435">
        <f>QCI!AQ61*Mês02!AF156</f>
        <v>0</v>
      </c>
      <c r="Z156" s="436"/>
      <c r="AA156" s="436"/>
      <c r="AB156" s="436"/>
      <c r="AC156" s="436"/>
      <c r="AD156" s="436"/>
      <c r="AE156" s="437"/>
      <c r="AF156" s="441">
        <f t="shared" si="3"/>
        <v>0</v>
      </c>
      <c r="AG156" s="442"/>
      <c r="AH156" s="442"/>
      <c r="AI156" s="442"/>
      <c r="AJ156" s="442"/>
      <c r="AK156" s="442"/>
      <c r="AL156" s="442"/>
      <c r="AM156" s="444"/>
      <c r="AN156" s="441">
        <f>K156+Mês01!AN156</f>
        <v>0</v>
      </c>
      <c r="AO156" s="442"/>
      <c r="AP156" s="442"/>
      <c r="AQ156" s="442"/>
      <c r="AR156" s="442"/>
      <c r="AS156" s="442"/>
      <c r="AT156" s="444"/>
      <c r="AU156" s="441">
        <f>R156+Mês01!AU156</f>
        <v>0</v>
      </c>
      <c r="AV156" s="442"/>
      <c r="AW156" s="442"/>
      <c r="AX156" s="442"/>
      <c r="AY156" s="442"/>
      <c r="AZ156" s="442"/>
      <c r="BA156" s="444"/>
      <c r="BB156" s="441">
        <f>Y156+Mês01!BB156</f>
        <v>0</v>
      </c>
      <c r="BC156" s="442"/>
      <c r="BD156" s="442"/>
      <c r="BE156" s="442"/>
      <c r="BF156" s="442"/>
      <c r="BG156" s="442"/>
      <c r="BH156" s="444"/>
      <c r="BI156" s="441">
        <f t="shared" si="4"/>
        <v>0</v>
      </c>
      <c r="BJ156" s="442"/>
      <c r="BK156" s="442"/>
      <c r="BL156" s="442"/>
      <c r="BM156" s="442"/>
      <c r="BN156" s="442"/>
      <c r="BO156" s="442"/>
      <c r="BP156" s="443"/>
    </row>
    <row r="157" spans="1:68" ht="14.25" hidden="1">
      <c r="A157" s="158"/>
      <c r="B157" s="429">
        <f t="shared" si="1"/>
        <v>0</v>
      </c>
      <c r="C157" s="430"/>
      <c r="D157" s="431"/>
      <c r="E157" s="432">
        <f t="shared" si="2"/>
        <v>0</v>
      </c>
      <c r="F157" s="433"/>
      <c r="G157" s="433"/>
      <c r="H157" s="433"/>
      <c r="I157" s="433"/>
      <c r="J157" s="434"/>
      <c r="K157" s="435">
        <f>QCI!AO62*Mês02!AF157</f>
        <v>0</v>
      </c>
      <c r="L157" s="436"/>
      <c r="M157" s="436"/>
      <c r="N157" s="436"/>
      <c r="O157" s="436"/>
      <c r="P157" s="436"/>
      <c r="Q157" s="437"/>
      <c r="R157" s="435">
        <f>QCI!AP62*Mês02!AF157</f>
        <v>0</v>
      </c>
      <c r="S157" s="436"/>
      <c r="T157" s="436"/>
      <c r="U157" s="436"/>
      <c r="V157" s="436"/>
      <c r="W157" s="436"/>
      <c r="X157" s="437"/>
      <c r="Y157" s="435">
        <f>QCI!AQ62*Mês02!AF157</f>
        <v>0</v>
      </c>
      <c r="Z157" s="436"/>
      <c r="AA157" s="436"/>
      <c r="AB157" s="436"/>
      <c r="AC157" s="436"/>
      <c r="AD157" s="436"/>
      <c r="AE157" s="437"/>
      <c r="AF157" s="441">
        <f t="shared" si="3"/>
        <v>0</v>
      </c>
      <c r="AG157" s="442"/>
      <c r="AH157" s="442"/>
      <c r="AI157" s="442"/>
      <c r="AJ157" s="442"/>
      <c r="AK157" s="442"/>
      <c r="AL157" s="442"/>
      <c r="AM157" s="444"/>
      <c r="AN157" s="441">
        <f>K157+Mês01!AN157</f>
        <v>0</v>
      </c>
      <c r="AO157" s="442"/>
      <c r="AP157" s="442"/>
      <c r="AQ157" s="442"/>
      <c r="AR157" s="442"/>
      <c r="AS157" s="442"/>
      <c r="AT157" s="444"/>
      <c r="AU157" s="441">
        <f>R157+Mês01!AU157</f>
        <v>0</v>
      </c>
      <c r="AV157" s="442"/>
      <c r="AW157" s="442"/>
      <c r="AX157" s="442"/>
      <c r="AY157" s="442"/>
      <c r="AZ157" s="442"/>
      <c r="BA157" s="444"/>
      <c r="BB157" s="441">
        <f>Y157</f>
        <v>0</v>
      </c>
      <c r="BC157" s="442"/>
      <c r="BD157" s="442"/>
      <c r="BE157" s="442"/>
      <c r="BF157" s="442"/>
      <c r="BG157" s="442"/>
      <c r="BH157" s="444"/>
      <c r="BI157" s="441">
        <f t="shared" si="4"/>
        <v>0</v>
      </c>
      <c r="BJ157" s="442"/>
      <c r="BK157" s="442"/>
      <c r="BL157" s="442"/>
      <c r="BM157" s="442"/>
      <c r="BN157" s="442"/>
      <c r="BO157" s="442"/>
      <c r="BP157" s="443"/>
    </row>
    <row r="158" spans="1:68" ht="14.25" customHeight="1" hidden="1">
      <c r="A158" s="158"/>
      <c r="B158" s="429">
        <f t="shared" si="1"/>
        <v>0</v>
      </c>
      <c r="C158" s="430"/>
      <c r="D158" s="431"/>
      <c r="E158" s="432">
        <f t="shared" si="2"/>
        <v>0</v>
      </c>
      <c r="F158" s="433"/>
      <c r="G158" s="433"/>
      <c r="H158" s="433"/>
      <c r="I158" s="433"/>
      <c r="J158" s="434"/>
      <c r="K158" s="435">
        <f>QCI!AO63*Mês02!AF158</f>
        <v>0</v>
      </c>
      <c r="L158" s="436"/>
      <c r="M158" s="436"/>
      <c r="N158" s="436"/>
      <c r="O158" s="436"/>
      <c r="P158" s="436"/>
      <c r="Q158" s="437"/>
      <c r="R158" s="435">
        <f>QCI!AP63*Mês02!AF158</f>
        <v>0</v>
      </c>
      <c r="S158" s="436"/>
      <c r="T158" s="436"/>
      <c r="U158" s="436"/>
      <c r="V158" s="436"/>
      <c r="W158" s="436"/>
      <c r="X158" s="437"/>
      <c r="Y158" s="435">
        <f>QCI!AQ63*Mês02!AF158</f>
        <v>0</v>
      </c>
      <c r="Z158" s="436"/>
      <c r="AA158" s="436"/>
      <c r="AB158" s="436"/>
      <c r="AC158" s="436"/>
      <c r="AD158" s="436"/>
      <c r="AE158" s="437"/>
      <c r="AF158" s="441">
        <f t="shared" si="3"/>
        <v>0</v>
      </c>
      <c r="AG158" s="442"/>
      <c r="AH158" s="442"/>
      <c r="AI158" s="442"/>
      <c r="AJ158" s="442"/>
      <c r="AK158" s="442"/>
      <c r="AL158" s="442"/>
      <c r="AM158" s="444"/>
      <c r="AN158" s="441">
        <f>K158+Mês01!AN158</f>
        <v>0</v>
      </c>
      <c r="AO158" s="442"/>
      <c r="AP158" s="442"/>
      <c r="AQ158" s="442"/>
      <c r="AR158" s="442"/>
      <c r="AS158" s="442"/>
      <c r="AT158" s="444"/>
      <c r="AU158" s="441">
        <f>R158+Mês01!AU158</f>
        <v>0</v>
      </c>
      <c r="AV158" s="442"/>
      <c r="AW158" s="442"/>
      <c r="AX158" s="442"/>
      <c r="AY158" s="442"/>
      <c r="AZ158" s="442"/>
      <c r="BA158" s="444"/>
      <c r="BB158" s="441">
        <f>Y158+Mês01!BB157</f>
        <v>0</v>
      </c>
      <c r="BC158" s="442"/>
      <c r="BD158" s="442"/>
      <c r="BE158" s="442"/>
      <c r="BF158" s="442"/>
      <c r="BG158" s="442"/>
      <c r="BH158" s="444"/>
      <c r="BI158" s="441">
        <f t="shared" si="4"/>
        <v>0</v>
      </c>
      <c r="BJ158" s="442"/>
      <c r="BK158" s="442"/>
      <c r="BL158" s="442"/>
      <c r="BM158" s="442"/>
      <c r="BN158" s="442"/>
      <c r="BO158" s="442"/>
      <c r="BP158" s="443"/>
    </row>
    <row r="159" spans="1:68" ht="14.25" customHeight="1" hidden="1">
      <c r="A159" s="158"/>
      <c r="B159" s="429">
        <f t="shared" si="1"/>
        <v>0</v>
      </c>
      <c r="C159" s="430"/>
      <c r="D159" s="431"/>
      <c r="E159" s="432">
        <f t="shared" si="2"/>
        <v>0</v>
      </c>
      <c r="F159" s="433"/>
      <c r="G159" s="433"/>
      <c r="H159" s="433"/>
      <c r="I159" s="433"/>
      <c r="J159" s="434"/>
      <c r="K159" s="435">
        <f>QCI!AO64*Mês02!AF159</f>
        <v>0</v>
      </c>
      <c r="L159" s="436"/>
      <c r="M159" s="436"/>
      <c r="N159" s="436"/>
      <c r="O159" s="436"/>
      <c r="P159" s="436"/>
      <c r="Q159" s="437"/>
      <c r="R159" s="435">
        <f>QCI!AP64*Mês02!AF159</f>
        <v>0</v>
      </c>
      <c r="S159" s="436"/>
      <c r="T159" s="436"/>
      <c r="U159" s="436"/>
      <c r="V159" s="436"/>
      <c r="W159" s="436"/>
      <c r="X159" s="437"/>
      <c r="Y159" s="435">
        <f>QCI!AQ64*Mês02!AF159</f>
        <v>0</v>
      </c>
      <c r="Z159" s="436"/>
      <c r="AA159" s="436"/>
      <c r="AB159" s="436"/>
      <c r="AC159" s="436"/>
      <c r="AD159" s="436"/>
      <c r="AE159" s="437"/>
      <c r="AF159" s="441">
        <f t="shared" si="3"/>
        <v>0</v>
      </c>
      <c r="AG159" s="442"/>
      <c r="AH159" s="442"/>
      <c r="AI159" s="442"/>
      <c r="AJ159" s="442"/>
      <c r="AK159" s="442"/>
      <c r="AL159" s="442"/>
      <c r="AM159" s="444"/>
      <c r="AN159" s="441">
        <f>K159+Mês01!AN159</f>
        <v>0</v>
      </c>
      <c r="AO159" s="442"/>
      <c r="AP159" s="442"/>
      <c r="AQ159" s="442"/>
      <c r="AR159" s="442"/>
      <c r="AS159" s="442"/>
      <c r="AT159" s="444"/>
      <c r="AU159" s="441">
        <f>R159+Mês01!AU159</f>
        <v>0</v>
      </c>
      <c r="AV159" s="442"/>
      <c r="AW159" s="442"/>
      <c r="AX159" s="442"/>
      <c r="AY159" s="442"/>
      <c r="AZ159" s="442"/>
      <c r="BA159" s="444"/>
      <c r="BB159" s="441">
        <f>Y159+Mês01!BB158</f>
        <v>0</v>
      </c>
      <c r="BC159" s="442"/>
      <c r="BD159" s="442"/>
      <c r="BE159" s="442"/>
      <c r="BF159" s="442"/>
      <c r="BG159" s="442"/>
      <c r="BH159" s="444"/>
      <c r="BI159" s="441">
        <f t="shared" si="4"/>
        <v>0</v>
      </c>
      <c r="BJ159" s="442"/>
      <c r="BK159" s="442"/>
      <c r="BL159" s="442"/>
      <c r="BM159" s="442"/>
      <c r="BN159" s="442"/>
      <c r="BO159" s="442"/>
      <c r="BP159" s="443"/>
    </row>
    <row r="160" spans="1:68" ht="14.25" customHeight="1" hidden="1">
      <c r="A160" s="158"/>
      <c r="B160" s="429">
        <f t="shared" si="1"/>
        <v>0</v>
      </c>
      <c r="C160" s="430"/>
      <c r="D160" s="431"/>
      <c r="E160" s="432">
        <f t="shared" si="2"/>
        <v>0</v>
      </c>
      <c r="F160" s="433"/>
      <c r="G160" s="433"/>
      <c r="H160" s="433"/>
      <c r="I160" s="433"/>
      <c r="J160" s="434"/>
      <c r="K160" s="435">
        <f>QCI!AO65*Mês02!AF160</f>
        <v>0</v>
      </c>
      <c r="L160" s="436"/>
      <c r="M160" s="436"/>
      <c r="N160" s="436"/>
      <c r="O160" s="436"/>
      <c r="P160" s="436"/>
      <c r="Q160" s="437"/>
      <c r="R160" s="435">
        <f>QCI!AP65*Mês02!AF160</f>
        <v>0</v>
      </c>
      <c r="S160" s="436"/>
      <c r="T160" s="436"/>
      <c r="U160" s="436"/>
      <c r="V160" s="436"/>
      <c r="W160" s="436"/>
      <c r="X160" s="437"/>
      <c r="Y160" s="435">
        <f>QCI!AQ65*Mês02!AF160</f>
        <v>0</v>
      </c>
      <c r="Z160" s="436"/>
      <c r="AA160" s="436"/>
      <c r="AB160" s="436"/>
      <c r="AC160" s="436"/>
      <c r="AD160" s="436"/>
      <c r="AE160" s="437"/>
      <c r="AF160" s="441">
        <f t="shared" si="3"/>
        <v>0</v>
      </c>
      <c r="AG160" s="442"/>
      <c r="AH160" s="442"/>
      <c r="AI160" s="442"/>
      <c r="AJ160" s="442"/>
      <c r="AK160" s="442"/>
      <c r="AL160" s="442"/>
      <c r="AM160" s="444"/>
      <c r="AN160" s="441">
        <f>K160+Mês01!AN160</f>
        <v>0</v>
      </c>
      <c r="AO160" s="442"/>
      <c r="AP160" s="442"/>
      <c r="AQ160" s="442"/>
      <c r="AR160" s="442"/>
      <c r="AS160" s="442"/>
      <c r="AT160" s="444"/>
      <c r="AU160" s="441">
        <f>R160+Mês01!AU160</f>
        <v>0</v>
      </c>
      <c r="AV160" s="442"/>
      <c r="AW160" s="442"/>
      <c r="AX160" s="442"/>
      <c r="AY160" s="442"/>
      <c r="AZ160" s="442"/>
      <c r="BA160" s="444"/>
      <c r="BB160" s="441">
        <f>Y160+Mês01!BB159</f>
        <v>0</v>
      </c>
      <c r="BC160" s="442"/>
      <c r="BD160" s="442"/>
      <c r="BE160" s="442"/>
      <c r="BF160" s="442"/>
      <c r="BG160" s="442"/>
      <c r="BH160" s="444"/>
      <c r="BI160" s="441">
        <f t="shared" si="4"/>
        <v>0</v>
      </c>
      <c r="BJ160" s="442"/>
      <c r="BK160" s="442"/>
      <c r="BL160" s="442"/>
      <c r="BM160" s="442"/>
      <c r="BN160" s="442"/>
      <c r="BO160" s="442"/>
      <c r="BP160" s="443"/>
    </row>
    <row r="161" spans="1:68" ht="14.25" customHeight="1" hidden="1">
      <c r="A161" s="158"/>
      <c r="B161" s="429">
        <f t="shared" si="1"/>
        <v>0</v>
      </c>
      <c r="C161" s="430"/>
      <c r="D161" s="431"/>
      <c r="E161" s="432">
        <f t="shared" si="2"/>
        <v>0</v>
      </c>
      <c r="F161" s="433"/>
      <c r="G161" s="433"/>
      <c r="H161" s="433"/>
      <c r="I161" s="433"/>
      <c r="J161" s="434"/>
      <c r="K161" s="435">
        <f>QCI!AO66*Mês02!AF161</f>
        <v>0</v>
      </c>
      <c r="L161" s="436"/>
      <c r="M161" s="436"/>
      <c r="N161" s="436"/>
      <c r="O161" s="436"/>
      <c r="P161" s="436"/>
      <c r="Q161" s="437"/>
      <c r="R161" s="435">
        <f>QCI!AP66*Mês02!AF161</f>
        <v>0</v>
      </c>
      <c r="S161" s="436"/>
      <c r="T161" s="436"/>
      <c r="U161" s="436"/>
      <c r="V161" s="436"/>
      <c r="W161" s="436"/>
      <c r="X161" s="437"/>
      <c r="Y161" s="435">
        <f>QCI!AQ66*Mês02!AF161</f>
        <v>0</v>
      </c>
      <c r="Z161" s="436"/>
      <c r="AA161" s="436"/>
      <c r="AB161" s="436"/>
      <c r="AC161" s="436"/>
      <c r="AD161" s="436"/>
      <c r="AE161" s="437"/>
      <c r="AF161" s="441">
        <f t="shared" si="3"/>
        <v>0</v>
      </c>
      <c r="AG161" s="442"/>
      <c r="AH161" s="442"/>
      <c r="AI161" s="442"/>
      <c r="AJ161" s="442"/>
      <c r="AK161" s="442"/>
      <c r="AL161" s="442"/>
      <c r="AM161" s="444"/>
      <c r="AN161" s="441">
        <f>K161+Mês01!AN161</f>
        <v>0</v>
      </c>
      <c r="AO161" s="442"/>
      <c r="AP161" s="442"/>
      <c r="AQ161" s="442"/>
      <c r="AR161" s="442"/>
      <c r="AS161" s="442"/>
      <c r="AT161" s="444"/>
      <c r="AU161" s="441">
        <f>R161+Mês01!AU161</f>
        <v>0</v>
      </c>
      <c r="AV161" s="442"/>
      <c r="AW161" s="442"/>
      <c r="AX161" s="442"/>
      <c r="AY161" s="442"/>
      <c r="AZ161" s="442"/>
      <c r="BA161" s="444"/>
      <c r="BB161" s="441">
        <f>Y161+Mês01!BB157</f>
        <v>0</v>
      </c>
      <c r="BC161" s="442"/>
      <c r="BD161" s="442"/>
      <c r="BE161" s="442"/>
      <c r="BF161" s="442"/>
      <c r="BG161" s="442"/>
      <c r="BH161" s="444"/>
      <c r="BI161" s="441">
        <f t="shared" si="4"/>
        <v>0</v>
      </c>
      <c r="BJ161" s="442"/>
      <c r="BK161" s="442"/>
      <c r="BL161" s="442"/>
      <c r="BM161" s="442"/>
      <c r="BN161" s="442"/>
      <c r="BO161" s="442"/>
      <c r="BP161" s="443"/>
    </row>
    <row r="162" spans="1:68" ht="14.25" customHeight="1" hidden="1">
      <c r="A162" s="158"/>
      <c r="B162" s="429">
        <f t="shared" si="1"/>
        <v>0</v>
      </c>
      <c r="C162" s="430"/>
      <c r="D162" s="431"/>
      <c r="E162" s="432">
        <f t="shared" si="2"/>
        <v>0</v>
      </c>
      <c r="F162" s="433"/>
      <c r="G162" s="433"/>
      <c r="H162" s="433"/>
      <c r="I162" s="433"/>
      <c r="J162" s="434"/>
      <c r="K162" s="435">
        <f>QCI!AO67*Mês02!AF162</f>
        <v>0</v>
      </c>
      <c r="L162" s="436"/>
      <c r="M162" s="436"/>
      <c r="N162" s="436"/>
      <c r="O162" s="436"/>
      <c r="P162" s="436"/>
      <c r="Q162" s="437"/>
      <c r="R162" s="435">
        <f>QCI!AP67*Mês02!AF162</f>
        <v>0</v>
      </c>
      <c r="S162" s="436"/>
      <c r="T162" s="436"/>
      <c r="U162" s="436"/>
      <c r="V162" s="436"/>
      <c r="W162" s="436"/>
      <c r="X162" s="437"/>
      <c r="Y162" s="435">
        <f>QCI!AQ67*Mês02!AF162</f>
        <v>0</v>
      </c>
      <c r="Z162" s="436"/>
      <c r="AA162" s="436"/>
      <c r="AB162" s="436"/>
      <c r="AC162" s="436"/>
      <c r="AD162" s="436"/>
      <c r="AE162" s="437"/>
      <c r="AF162" s="441">
        <f t="shared" si="3"/>
        <v>0</v>
      </c>
      <c r="AG162" s="442"/>
      <c r="AH162" s="442"/>
      <c r="AI162" s="442"/>
      <c r="AJ162" s="442"/>
      <c r="AK162" s="442"/>
      <c r="AL162" s="442"/>
      <c r="AM162" s="444"/>
      <c r="AN162" s="441">
        <f>K162+Mês01!AN162</f>
        <v>0</v>
      </c>
      <c r="AO162" s="442"/>
      <c r="AP162" s="442"/>
      <c r="AQ162" s="442"/>
      <c r="AR162" s="442"/>
      <c r="AS162" s="442"/>
      <c r="AT162" s="444"/>
      <c r="AU162" s="441">
        <f>R162+Mês01!AU162</f>
        <v>0</v>
      </c>
      <c r="AV162" s="442"/>
      <c r="AW162" s="442"/>
      <c r="AX162" s="442"/>
      <c r="AY162" s="442"/>
      <c r="AZ162" s="442"/>
      <c r="BA162" s="444"/>
      <c r="BB162" s="441">
        <f>Y162+Mês01!BB161</f>
        <v>0</v>
      </c>
      <c r="BC162" s="442"/>
      <c r="BD162" s="442"/>
      <c r="BE162" s="442"/>
      <c r="BF162" s="442"/>
      <c r="BG162" s="442"/>
      <c r="BH162" s="444"/>
      <c r="BI162" s="441">
        <f t="shared" si="4"/>
        <v>0</v>
      </c>
      <c r="BJ162" s="442"/>
      <c r="BK162" s="442"/>
      <c r="BL162" s="442"/>
      <c r="BM162" s="442"/>
      <c r="BN162" s="442"/>
      <c r="BO162" s="442"/>
      <c r="BP162" s="443"/>
    </row>
    <row r="163" spans="1:68" ht="15" customHeight="1" hidden="1">
      <c r="A163" s="158"/>
      <c r="B163" s="429">
        <f>B78</f>
        <v>0</v>
      </c>
      <c r="C163" s="430"/>
      <c r="D163" s="431"/>
      <c r="E163" s="432">
        <f>AE78</f>
        <v>0</v>
      </c>
      <c r="F163" s="433"/>
      <c r="G163" s="433"/>
      <c r="H163" s="433"/>
      <c r="I163" s="433"/>
      <c r="J163" s="434"/>
      <c r="K163" s="435">
        <f>QCI!AO68*Mês02!AF163</f>
        <v>0</v>
      </c>
      <c r="L163" s="436"/>
      <c r="M163" s="436"/>
      <c r="N163" s="436"/>
      <c r="O163" s="436"/>
      <c r="P163" s="436"/>
      <c r="Q163" s="437"/>
      <c r="R163" s="435">
        <f>QCI!AP68*Mês02!AF163</f>
        <v>0</v>
      </c>
      <c r="S163" s="436"/>
      <c r="T163" s="436"/>
      <c r="U163" s="436"/>
      <c r="V163" s="436"/>
      <c r="W163" s="436"/>
      <c r="X163" s="437"/>
      <c r="Y163" s="435">
        <f>QCI!AQ68*Mês02!AF163</f>
        <v>0</v>
      </c>
      <c r="Z163" s="436"/>
      <c r="AA163" s="436"/>
      <c r="AB163" s="436"/>
      <c r="AC163" s="436"/>
      <c r="AD163" s="436"/>
      <c r="AE163" s="437"/>
      <c r="AF163" s="441">
        <f>AS78*E163/100</f>
        <v>0</v>
      </c>
      <c r="AG163" s="442"/>
      <c r="AH163" s="442"/>
      <c r="AI163" s="442"/>
      <c r="AJ163" s="442"/>
      <c r="AK163" s="442"/>
      <c r="AL163" s="442"/>
      <c r="AM163" s="444"/>
      <c r="AN163" s="441">
        <f>K163+Mês01!AN163</f>
        <v>0</v>
      </c>
      <c r="AO163" s="442"/>
      <c r="AP163" s="442"/>
      <c r="AQ163" s="442"/>
      <c r="AR163" s="442"/>
      <c r="AS163" s="442"/>
      <c r="AT163" s="444"/>
      <c r="AU163" s="441">
        <f>R163+Mês01!AU163</f>
        <v>0</v>
      </c>
      <c r="AV163" s="442"/>
      <c r="AW163" s="442"/>
      <c r="AX163" s="442"/>
      <c r="AY163" s="442"/>
      <c r="AZ163" s="442"/>
      <c r="BA163" s="444"/>
      <c r="BB163" s="441">
        <f>Y163+Mês01!BB162</f>
        <v>0</v>
      </c>
      <c r="BC163" s="442"/>
      <c r="BD163" s="442"/>
      <c r="BE163" s="442"/>
      <c r="BF163" s="442"/>
      <c r="BG163" s="442"/>
      <c r="BH163" s="444"/>
      <c r="BI163" s="441">
        <f>AN163+AU163+BB163</f>
        <v>0</v>
      </c>
      <c r="BJ163" s="442"/>
      <c r="BK163" s="442"/>
      <c r="BL163" s="442"/>
      <c r="BM163" s="442"/>
      <c r="BN163" s="442"/>
      <c r="BO163" s="442"/>
      <c r="BP163" s="443"/>
    </row>
    <row r="164" spans="1:68" ht="14.25" customHeight="1" hidden="1" thickBot="1">
      <c r="A164" s="158"/>
      <c r="B164" s="429">
        <f>B79</f>
        <v>0</v>
      </c>
      <c r="C164" s="430"/>
      <c r="D164" s="431"/>
      <c r="E164" s="432">
        <f>AE79</f>
        <v>0</v>
      </c>
      <c r="F164" s="433"/>
      <c r="G164" s="433"/>
      <c r="H164" s="433"/>
      <c r="I164" s="433"/>
      <c r="J164" s="434"/>
      <c r="K164" s="435">
        <f>QCI!AO69*Mês02!AF164</f>
        <v>0</v>
      </c>
      <c r="L164" s="436"/>
      <c r="M164" s="436"/>
      <c r="N164" s="436"/>
      <c r="O164" s="436"/>
      <c r="P164" s="436"/>
      <c r="Q164" s="437"/>
      <c r="R164" s="435">
        <f>QCI!AP69*Mês02!AF164</f>
        <v>0</v>
      </c>
      <c r="S164" s="436"/>
      <c r="T164" s="436"/>
      <c r="U164" s="436"/>
      <c r="V164" s="436"/>
      <c r="W164" s="436"/>
      <c r="X164" s="437"/>
      <c r="Y164" s="435">
        <f>QCI!AQ69*Mês02!AF164</f>
        <v>0</v>
      </c>
      <c r="Z164" s="436"/>
      <c r="AA164" s="436"/>
      <c r="AB164" s="436"/>
      <c r="AC164" s="436"/>
      <c r="AD164" s="436"/>
      <c r="AE164" s="437"/>
      <c r="AF164" s="441">
        <f>AS79*E164/100</f>
        <v>0</v>
      </c>
      <c r="AG164" s="442"/>
      <c r="AH164" s="442"/>
      <c r="AI164" s="442"/>
      <c r="AJ164" s="442"/>
      <c r="AK164" s="442"/>
      <c r="AL164" s="442"/>
      <c r="AM164" s="444"/>
      <c r="AN164" s="441">
        <f>K164+Mês01!AN164</f>
        <v>0</v>
      </c>
      <c r="AO164" s="442"/>
      <c r="AP164" s="442"/>
      <c r="AQ164" s="442"/>
      <c r="AR164" s="442"/>
      <c r="AS164" s="442"/>
      <c r="AT164" s="444"/>
      <c r="AU164" s="441">
        <f>R164+Mês01!AU164</f>
        <v>0</v>
      </c>
      <c r="AV164" s="442"/>
      <c r="AW164" s="442"/>
      <c r="AX164" s="442"/>
      <c r="AY164" s="442"/>
      <c r="AZ164" s="442"/>
      <c r="BA164" s="444"/>
      <c r="BB164" s="441">
        <f>Y164+Mês01!BB160</f>
        <v>0</v>
      </c>
      <c r="BC164" s="442"/>
      <c r="BD164" s="442"/>
      <c r="BE164" s="442"/>
      <c r="BF164" s="442"/>
      <c r="BG164" s="442"/>
      <c r="BH164" s="444"/>
      <c r="BI164" s="441">
        <f>AN164+AU164+BB164</f>
        <v>0</v>
      </c>
      <c r="BJ164" s="442"/>
      <c r="BK164" s="442"/>
      <c r="BL164" s="442"/>
      <c r="BM164" s="442"/>
      <c r="BN164" s="442"/>
      <c r="BO164" s="442"/>
      <c r="BP164" s="443"/>
    </row>
    <row r="165" spans="1:68" s="212" customFormat="1" ht="18" customHeight="1" thickBot="1">
      <c r="A165" s="211"/>
      <c r="B165" s="555" t="s">
        <v>21</v>
      </c>
      <c r="C165" s="556"/>
      <c r="D165" s="557"/>
      <c r="E165" s="586">
        <f>SUM(E98:J164)</f>
        <v>30605.489999999998</v>
      </c>
      <c r="F165" s="587"/>
      <c r="G165" s="587"/>
      <c r="H165" s="587"/>
      <c r="I165" s="587"/>
      <c r="J165" s="588"/>
      <c r="K165" s="496" t="e">
        <f>SUM(K98:K164)</f>
        <v>#REF!</v>
      </c>
      <c r="L165" s="497"/>
      <c r="M165" s="497"/>
      <c r="N165" s="497"/>
      <c r="O165" s="497"/>
      <c r="P165" s="497"/>
      <c r="Q165" s="498"/>
      <c r="R165" s="496" t="e">
        <f>SUM(R98:R164)</f>
        <v>#REF!</v>
      </c>
      <c r="S165" s="497"/>
      <c r="T165" s="497">
        <f>SUM(T98:T164)</f>
        <v>0</v>
      </c>
      <c r="U165" s="497"/>
      <c r="V165" s="497"/>
      <c r="W165" s="497"/>
      <c r="X165" s="498"/>
      <c r="Y165" s="496" t="e">
        <f>SUM(Y98:AE164)</f>
        <v>#REF!</v>
      </c>
      <c r="Z165" s="497"/>
      <c r="AA165" s="497"/>
      <c r="AB165" s="497"/>
      <c r="AC165" s="497">
        <f>SUM(AC98:AC164)</f>
        <v>0</v>
      </c>
      <c r="AD165" s="497"/>
      <c r="AE165" s="498"/>
      <c r="AF165" s="496">
        <f>SUM(AF98:AF164)</f>
        <v>2196.3289000000004</v>
      </c>
      <c r="AG165" s="497"/>
      <c r="AH165" s="497"/>
      <c r="AI165" s="497"/>
      <c r="AJ165" s="497"/>
      <c r="AK165" s="497"/>
      <c r="AL165" s="497"/>
      <c r="AM165" s="498"/>
      <c r="AN165" s="496" t="e">
        <f>SUM(AN98:AN164)</f>
        <v>#REF!</v>
      </c>
      <c r="AO165" s="497"/>
      <c r="AP165" s="497"/>
      <c r="AQ165" s="497"/>
      <c r="AR165" s="497"/>
      <c r="AS165" s="497"/>
      <c r="AT165" s="498"/>
      <c r="AU165" s="496" t="e">
        <f>SUM(AU98:AU164)</f>
        <v>#REF!</v>
      </c>
      <c r="AV165" s="497"/>
      <c r="AW165" s="497">
        <f>SUM(AW98:AW164)</f>
        <v>0</v>
      </c>
      <c r="AX165" s="497"/>
      <c r="AY165" s="497"/>
      <c r="AZ165" s="497"/>
      <c r="BA165" s="498"/>
      <c r="BB165" s="496" t="e">
        <f>SUM(BB98:BH164)</f>
        <v>#REF!</v>
      </c>
      <c r="BC165" s="497"/>
      <c r="BD165" s="497"/>
      <c r="BE165" s="497"/>
      <c r="BF165" s="497">
        <f>SUM(BF98:BF164)</f>
        <v>0</v>
      </c>
      <c r="BG165" s="497"/>
      <c r="BH165" s="498"/>
      <c r="BI165" s="496" t="e">
        <f>SUM(BI98:BI164)</f>
        <v>#REF!</v>
      </c>
      <c r="BJ165" s="497"/>
      <c r="BK165" s="497"/>
      <c r="BL165" s="497"/>
      <c r="BM165" s="497"/>
      <c r="BN165" s="497"/>
      <c r="BO165" s="497"/>
      <c r="BP165" s="575"/>
    </row>
    <row r="166" spans="1:68" ht="10.5" customHeight="1">
      <c r="A166" s="158"/>
      <c r="B166" s="158"/>
      <c r="C166" s="158"/>
      <c r="D166" s="158"/>
      <c r="E166" s="158"/>
      <c r="F166" s="160"/>
      <c r="G166" s="161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213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213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</row>
    <row r="167" spans="1:68" ht="12.75">
      <c r="A167" s="158"/>
      <c r="B167" s="176"/>
      <c r="C167" s="177"/>
      <c r="D167" s="177"/>
      <c r="E167" s="177"/>
      <c r="F167" s="188"/>
      <c r="G167" s="189"/>
      <c r="H167" s="177"/>
      <c r="I167" s="177"/>
      <c r="J167" s="177"/>
      <c r="K167" s="177"/>
      <c r="L167" s="177"/>
      <c r="M167" s="177"/>
      <c r="N167" s="190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91"/>
      <c r="AH167" s="177"/>
      <c r="AI167" s="177"/>
      <c r="AJ167" s="177"/>
      <c r="AK167" s="177"/>
      <c r="AL167" s="177"/>
      <c r="AM167" s="177"/>
      <c r="AN167" s="177"/>
      <c r="AO167" s="177"/>
      <c r="AP167" s="177"/>
      <c r="AQ167" s="177"/>
      <c r="AR167" s="177"/>
      <c r="AS167" s="177"/>
      <c r="AT167" s="177"/>
      <c r="AU167" s="177"/>
      <c r="AV167" s="177"/>
      <c r="AW167" s="177"/>
      <c r="AX167" s="190"/>
      <c r="AY167" s="177"/>
      <c r="AZ167" s="177"/>
      <c r="BA167" s="177"/>
      <c r="BB167" s="177"/>
      <c r="BC167" s="177"/>
      <c r="BD167" s="177"/>
      <c r="BE167" s="177"/>
      <c r="BF167" s="177"/>
      <c r="BG167" s="177"/>
      <c r="BH167" s="177"/>
      <c r="BI167" s="177"/>
      <c r="BJ167" s="177"/>
      <c r="BK167" s="177"/>
      <c r="BL167" s="177"/>
      <c r="BM167" s="177"/>
      <c r="BN167" s="177"/>
      <c r="BO167" s="177"/>
      <c r="BP167" s="179"/>
    </row>
    <row r="168" spans="1:68" ht="12.75">
      <c r="A168" s="158"/>
      <c r="B168" s="180"/>
      <c r="C168" s="551" t="str">
        <f>C83</f>
        <v>JAPIRA, 24 DE JULHO 2009</v>
      </c>
      <c r="D168" s="552"/>
      <c r="E168" s="552"/>
      <c r="F168" s="552"/>
      <c r="G168" s="552"/>
      <c r="H168" s="552"/>
      <c r="I168" s="552"/>
      <c r="J168" s="552"/>
      <c r="K168" s="552"/>
      <c r="L168" s="552"/>
      <c r="M168" s="552"/>
      <c r="N168" s="192"/>
      <c r="O168" s="64"/>
      <c r="P168" s="558" t="str">
        <f>P83</f>
        <v>JOSE MANUEL DE CARVALHO</v>
      </c>
      <c r="Q168" s="558"/>
      <c r="R168" s="558"/>
      <c r="S168" s="558"/>
      <c r="T168" s="558"/>
      <c r="U168" s="558"/>
      <c r="V168" s="558"/>
      <c r="W168" s="558"/>
      <c r="X168" s="558"/>
      <c r="Y168" s="558"/>
      <c r="Z168" s="558"/>
      <c r="AA168" s="558"/>
      <c r="AB168" s="558"/>
      <c r="AC168" s="558"/>
      <c r="AD168" s="558"/>
      <c r="AE168" s="558"/>
      <c r="AF168" s="193"/>
      <c r="AG168" s="194"/>
      <c r="AH168" s="558" t="str">
        <f>AH83</f>
        <v>Angelo Marcos Vigilato</v>
      </c>
      <c r="AI168" s="558"/>
      <c r="AJ168" s="558"/>
      <c r="AK168" s="558"/>
      <c r="AL168" s="558"/>
      <c r="AM168" s="558"/>
      <c r="AN168" s="558"/>
      <c r="AO168" s="558"/>
      <c r="AP168" s="558"/>
      <c r="AQ168" s="558"/>
      <c r="AR168" s="558"/>
      <c r="AS168" s="558"/>
      <c r="AT168" s="558"/>
      <c r="AU168" s="558"/>
      <c r="AV168" s="558"/>
      <c r="AW168" s="558"/>
      <c r="AX168" s="195"/>
      <c r="AY168" s="193"/>
      <c r="AZ168" s="558">
        <f>AZ83</f>
        <v>0</v>
      </c>
      <c r="BA168" s="558"/>
      <c r="BB168" s="558"/>
      <c r="BC168" s="558"/>
      <c r="BD168" s="558"/>
      <c r="BE168" s="558"/>
      <c r="BF168" s="558"/>
      <c r="BG168" s="558"/>
      <c r="BH168" s="558"/>
      <c r="BI168" s="558"/>
      <c r="BJ168" s="558"/>
      <c r="BK168" s="558"/>
      <c r="BL168" s="558"/>
      <c r="BM168" s="558"/>
      <c r="BN168" s="558"/>
      <c r="BO168" s="558"/>
      <c r="BP168" s="196"/>
    </row>
    <row r="169" spans="1:68" ht="12.75">
      <c r="A169" s="158"/>
      <c r="B169" s="180"/>
      <c r="C169" s="553"/>
      <c r="D169" s="553"/>
      <c r="E169" s="553"/>
      <c r="F169" s="553"/>
      <c r="G169" s="553"/>
      <c r="H169" s="553"/>
      <c r="I169" s="553"/>
      <c r="J169" s="553"/>
      <c r="K169" s="553"/>
      <c r="L169" s="553"/>
      <c r="M169" s="553"/>
      <c r="N169" s="195"/>
      <c r="O169" s="64"/>
      <c r="P169" s="457"/>
      <c r="Q169" s="457"/>
      <c r="R169" s="457"/>
      <c r="S169" s="457"/>
      <c r="T169" s="457"/>
      <c r="U169" s="457"/>
      <c r="V169" s="457"/>
      <c r="W169" s="457"/>
      <c r="X169" s="457"/>
      <c r="Y169" s="457"/>
      <c r="Z169" s="457"/>
      <c r="AA169" s="457"/>
      <c r="AB169" s="457"/>
      <c r="AC169" s="457"/>
      <c r="AD169" s="457"/>
      <c r="AE169" s="457"/>
      <c r="AF169" s="193"/>
      <c r="AG169" s="194"/>
      <c r="AH169" s="457"/>
      <c r="AI169" s="457"/>
      <c r="AJ169" s="457"/>
      <c r="AK169" s="457"/>
      <c r="AL169" s="457"/>
      <c r="AM169" s="457"/>
      <c r="AN169" s="457"/>
      <c r="AO169" s="457"/>
      <c r="AP169" s="457"/>
      <c r="AQ169" s="457"/>
      <c r="AR169" s="457"/>
      <c r="AS169" s="457"/>
      <c r="AT169" s="457"/>
      <c r="AU169" s="457"/>
      <c r="AV169" s="457"/>
      <c r="AW169" s="457"/>
      <c r="AX169" s="195"/>
      <c r="AY169" s="193"/>
      <c r="AZ169" s="457"/>
      <c r="BA169" s="457"/>
      <c r="BB169" s="457"/>
      <c r="BC169" s="457"/>
      <c r="BD169" s="457"/>
      <c r="BE169" s="457"/>
      <c r="BF169" s="457"/>
      <c r="BG169" s="457"/>
      <c r="BH169" s="457"/>
      <c r="BI169" s="457"/>
      <c r="BJ169" s="457"/>
      <c r="BK169" s="457"/>
      <c r="BL169" s="457"/>
      <c r="BM169" s="457"/>
      <c r="BN169" s="457"/>
      <c r="BO169" s="457"/>
      <c r="BP169" s="196"/>
    </row>
    <row r="170" spans="1:68" ht="12.75">
      <c r="A170" s="158"/>
      <c r="B170" s="456" t="s">
        <v>22</v>
      </c>
      <c r="C170" s="457"/>
      <c r="D170" s="457"/>
      <c r="E170" s="457"/>
      <c r="F170" s="457"/>
      <c r="G170" s="457"/>
      <c r="H170" s="457"/>
      <c r="I170" s="457"/>
      <c r="J170" s="457"/>
      <c r="K170" s="457"/>
      <c r="L170" s="457"/>
      <c r="M170" s="457"/>
      <c r="N170" s="458"/>
      <c r="O170" s="554" t="s">
        <v>2</v>
      </c>
      <c r="P170" s="554"/>
      <c r="Q170" s="554"/>
      <c r="R170" s="554"/>
      <c r="S170" s="554"/>
      <c r="T170" s="554"/>
      <c r="U170" s="554"/>
      <c r="V170" s="554"/>
      <c r="W170" s="554"/>
      <c r="X170" s="554"/>
      <c r="Y170" s="554"/>
      <c r="Z170" s="554"/>
      <c r="AA170" s="554"/>
      <c r="AB170" s="554"/>
      <c r="AC170" s="554"/>
      <c r="AD170" s="554"/>
      <c r="AE170" s="554"/>
      <c r="AF170" s="554"/>
      <c r="AG170" s="570" t="s">
        <v>0</v>
      </c>
      <c r="AH170" s="554"/>
      <c r="AI170" s="554"/>
      <c r="AJ170" s="554"/>
      <c r="AK170" s="554"/>
      <c r="AL170" s="554"/>
      <c r="AM170" s="554"/>
      <c r="AN170" s="554"/>
      <c r="AO170" s="554"/>
      <c r="AP170" s="554"/>
      <c r="AQ170" s="554"/>
      <c r="AR170" s="554"/>
      <c r="AS170" s="554"/>
      <c r="AT170" s="554"/>
      <c r="AU170" s="554"/>
      <c r="AV170" s="554"/>
      <c r="AW170" s="554"/>
      <c r="AX170" s="571"/>
      <c r="AY170" s="554" t="s">
        <v>23</v>
      </c>
      <c r="AZ170" s="554"/>
      <c r="BA170" s="554"/>
      <c r="BB170" s="554"/>
      <c r="BC170" s="554"/>
      <c r="BD170" s="554"/>
      <c r="BE170" s="554"/>
      <c r="BF170" s="554"/>
      <c r="BG170" s="554"/>
      <c r="BH170" s="554"/>
      <c r="BI170" s="554"/>
      <c r="BJ170" s="554"/>
      <c r="BK170" s="554"/>
      <c r="BL170" s="554"/>
      <c r="BM170" s="554"/>
      <c r="BN170" s="554"/>
      <c r="BO170" s="554"/>
      <c r="BP170" s="572"/>
    </row>
    <row r="181" ht="14.25" customHeight="1">
      <c r="B181" s="214" t="str">
        <f>C83</f>
        <v>JAPIRA, 24 DE JULHO 2009</v>
      </c>
    </row>
    <row r="184" ht="12.75">
      <c r="B184" s="197" t="s">
        <v>63</v>
      </c>
    </row>
    <row r="185" ht="12.75">
      <c r="B185" s="197" t="s">
        <v>64</v>
      </c>
    </row>
    <row r="186" ht="12.75">
      <c r="B186" s="197" t="s">
        <v>65</v>
      </c>
    </row>
    <row r="190" spans="2:25" ht="12.75">
      <c r="B190" s="197" t="s">
        <v>66</v>
      </c>
      <c r="E190" s="197" t="s">
        <v>67</v>
      </c>
      <c r="N190" s="215">
        <f>Cronograma!BK5</f>
        <v>0</v>
      </c>
      <c r="O190" s="215"/>
      <c r="P190" s="215"/>
      <c r="Q190" s="215"/>
      <c r="R190" s="215"/>
      <c r="S190" s="215"/>
      <c r="T190" s="215"/>
      <c r="U190" s="215" t="s">
        <v>68</v>
      </c>
      <c r="V190" s="215"/>
      <c r="W190" s="215"/>
      <c r="X190" s="215"/>
      <c r="Y190" s="214">
        <f>Cronograma!M4</f>
        <v>0</v>
      </c>
    </row>
    <row r="193" ht="12.75">
      <c r="B193" s="197" t="s">
        <v>69</v>
      </c>
    </row>
    <row r="196" spans="2:7" ht="12.75">
      <c r="B196" s="197">
        <v>1</v>
      </c>
      <c r="G196" s="197" t="s">
        <v>70</v>
      </c>
    </row>
    <row r="197" ht="12.75">
      <c r="G197" s="197" t="s">
        <v>71</v>
      </c>
    </row>
    <row r="198" spans="58:68" ht="12.75">
      <c r="BF198" s="193"/>
      <c r="BG198" s="193"/>
      <c r="BH198" s="193"/>
      <c r="BI198" s="193"/>
      <c r="BJ198" s="193"/>
      <c r="BK198" s="193"/>
      <c r="BL198" s="193"/>
      <c r="BM198" s="193"/>
      <c r="BN198" s="193"/>
      <c r="BO198" s="193"/>
      <c r="BP198" s="193"/>
    </row>
    <row r="199" spans="7:68" ht="12.75">
      <c r="G199" s="216" t="s">
        <v>72</v>
      </c>
      <c r="H199" s="193"/>
      <c r="I199" s="193"/>
      <c r="J199" s="193"/>
      <c r="K199" s="193"/>
      <c r="L199" s="193"/>
      <c r="M199" s="193"/>
      <c r="N199" s="193"/>
      <c r="O199" s="216" t="s">
        <v>73</v>
      </c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3"/>
      <c r="AE199" s="193"/>
      <c r="AF199" s="196"/>
      <c r="AG199" s="216" t="s">
        <v>105</v>
      </c>
      <c r="AH199" s="193"/>
      <c r="AI199" s="193"/>
      <c r="AJ199" s="193"/>
      <c r="AK199" s="193"/>
      <c r="AL199" s="193"/>
      <c r="AM199" s="193"/>
      <c r="AN199" s="193"/>
      <c r="AO199" s="193"/>
      <c r="AP199" s="193"/>
      <c r="AQ199" s="193"/>
      <c r="AR199" s="193"/>
      <c r="AS199" s="196"/>
      <c r="AT199" s="221" t="s">
        <v>106</v>
      </c>
      <c r="AU199" s="193"/>
      <c r="AV199" s="193"/>
      <c r="AW199" s="193"/>
      <c r="AX199" s="193"/>
      <c r="AY199" s="193"/>
      <c r="AZ199" s="193"/>
      <c r="BA199" s="193"/>
      <c r="BB199" s="193"/>
      <c r="BC199" s="193"/>
      <c r="BD199" s="193"/>
      <c r="BE199" s="193"/>
      <c r="BF199" s="438" t="s">
        <v>107</v>
      </c>
      <c r="BG199" s="581"/>
      <c r="BH199" s="581"/>
      <c r="BI199" s="581"/>
      <c r="BJ199" s="581"/>
      <c r="BK199" s="581"/>
      <c r="BL199" s="581"/>
      <c r="BM199" s="581"/>
      <c r="BN199" s="581"/>
      <c r="BO199" s="581"/>
      <c r="BP199" s="582"/>
    </row>
    <row r="200" spans="7:68" ht="12.75">
      <c r="G200" s="217">
        <f>Cronograma!BK5</f>
        <v>0</v>
      </c>
      <c r="H200" s="168"/>
      <c r="I200" s="168"/>
      <c r="J200" s="168"/>
      <c r="K200" s="168"/>
      <c r="L200" s="168"/>
      <c r="M200" s="168"/>
      <c r="N200" s="168"/>
      <c r="O200" s="222" t="str">
        <f>QCI!C11</f>
        <v>PREFEITURA MUNICIPAL DE JAPIRA</v>
      </c>
      <c r="P200" s="168"/>
      <c r="Q200" s="168"/>
      <c r="R200" s="168"/>
      <c r="S200" s="168"/>
      <c r="T200" s="168"/>
      <c r="U200" s="219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220"/>
      <c r="AG200" s="578" t="e">
        <f>K165</f>
        <v>#REF!</v>
      </c>
      <c r="AH200" s="579"/>
      <c r="AI200" s="579"/>
      <c r="AJ200" s="579"/>
      <c r="AK200" s="579"/>
      <c r="AL200" s="579"/>
      <c r="AM200" s="579"/>
      <c r="AN200" s="579"/>
      <c r="AO200" s="579"/>
      <c r="AP200" s="579"/>
      <c r="AQ200" s="579"/>
      <c r="AR200" s="579"/>
      <c r="AS200" s="580"/>
      <c r="AT200" s="578" t="e">
        <f>R165</f>
        <v>#REF!</v>
      </c>
      <c r="AU200" s="579"/>
      <c r="AV200" s="579"/>
      <c r="AW200" s="579"/>
      <c r="AX200" s="579"/>
      <c r="AY200" s="579"/>
      <c r="AZ200" s="579"/>
      <c r="BA200" s="579"/>
      <c r="BB200" s="579"/>
      <c r="BC200" s="579"/>
      <c r="BD200" s="579"/>
      <c r="BE200" s="439"/>
      <c r="BF200" s="438" t="e">
        <f>Y165</f>
        <v>#REF!</v>
      </c>
      <c r="BG200" s="581"/>
      <c r="BH200" s="581"/>
      <c r="BI200" s="581"/>
      <c r="BJ200" s="581"/>
      <c r="BK200" s="581"/>
      <c r="BL200" s="581"/>
      <c r="BM200" s="581"/>
      <c r="BN200" s="581"/>
      <c r="BO200" s="581"/>
      <c r="BP200" s="582"/>
    </row>
    <row r="201" spans="57:68" ht="12.75">
      <c r="BE201" s="223"/>
      <c r="BF201" s="223"/>
      <c r="BG201" s="223"/>
      <c r="BH201" s="223"/>
      <c r="BI201" s="223"/>
      <c r="BJ201" s="223"/>
      <c r="BK201" s="223"/>
      <c r="BL201" s="223"/>
      <c r="BM201" s="223"/>
      <c r="BN201" s="223"/>
      <c r="BO201" s="223"/>
      <c r="BP201" s="223"/>
    </row>
    <row r="204" spans="2:7" ht="12.75">
      <c r="B204" s="197">
        <v>2</v>
      </c>
      <c r="G204" s="197" t="s">
        <v>110</v>
      </c>
    </row>
    <row r="210" ht="12.75">
      <c r="B210" s="197" t="s">
        <v>74</v>
      </c>
    </row>
    <row r="214" spans="2:24" ht="12.75"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</row>
    <row r="215" ht="12.75">
      <c r="B215" s="197" t="s">
        <v>75</v>
      </c>
    </row>
    <row r="216" ht="12.75">
      <c r="B216" s="197" t="str">
        <f>QCI!V78</f>
        <v>Angelo Marcos Vigilato</v>
      </c>
    </row>
    <row r="217" ht="12.75">
      <c r="B217" s="197" t="str">
        <f>QCI!V80</f>
        <v>Prefeito Municipal</v>
      </c>
    </row>
  </sheetData>
  <sheetProtection/>
  <mergeCells count="1323">
    <mergeCell ref="K159:Q159"/>
    <mergeCell ref="AN163:AT163"/>
    <mergeCell ref="AU163:BA163"/>
    <mergeCell ref="BB158:BH158"/>
    <mergeCell ref="E157:J157"/>
    <mergeCell ref="K157:Q157"/>
    <mergeCell ref="AU159:BA159"/>
    <mergeCell ref="E162:J162"/>
    <mergeCell ref="K162:Q162"/>
    <mergeCell ref="R162:X162"/>
    <mergeCell ref="AG200:AS200"/>
    <mergeCell ref="AT200:BE200"/>
    <mergeCell ref="E158:J158"/>
    <mergeCell ref="K158:Q158"/>
    <mergeCell ref="R158:X158"/>
    <mergeCell ref="Y159:AE159"/>
    <mergeCell ref="AF159:AM159"/>
    <mergeCell ref="E159:J159"/>
    <mergeCell ref="AN159:AT159"/>
    <mergeCell ref="R159:X159"/>
    <mergeCell ref="B158:D158"/>
    <mergeCell ref="BI157:BP157"/>
    <mergeCell ref="BI158:BP158"/>
    <mergeCell ref="Y158:AE158"/>
    <mergeCell ref="AF158:AM158"/>
    <mergeCell ref="AN158:AT158"/>
    <mergeCell ref="BI164:BP164"/>
    <mergeCell ref="AU160:BA160"/>
    <mergeCell ref="BI163:BP163"/>
    <mergeCell ref="BI161:BP161"/>
    <mergeCell ref="R157:X157"/>
    <mergeCell ref="BI159:BP159"/>
    <mergeCell ref="BB160:BH160"/>
    <mergeCell ref="BI160:BP160"/>
    <mergeCell ref="BB157:BH157"/>
    <mergeCell ref="AN157:AT157"/>
    <mergeCell ref="AF118:AM118"/>
    <mergeCell ref="AN123:AT123"/>
    <mergeCell ref="AU125:BA125"/>
    <mergeCell ref="AN124:AT124"/>
    <mergeCell ref="AU124:BA124"/>
    <mergeCell ref="AF164:AM164"/>
    <mergeCell ref="AN164:AT164"/>
    <mergeCell ref="AU157:BA157"/>
    <mergeCell ref="AN160:AT160"/>
    <mergeCell ref="AU158:BA158"/>
    <mergeCell ref="B163:D163"/>
    <mergeCell ref="E163:J163"/>
    <mergeCell ref="BB164:BH164"/>
    <mergeCell ref="AU164:BA164"/>
    <mergeCell ref="Y163:AE163"/>
    <mergeCell ref="K163:Q163"/>
    <mergeCell ref="R163:X163"/>
    <mergeCell ref="AF163:AM163"/>
    <mergeCell ref="AN155:AT155"/>
    <mergeCell ref="AN125:AT125"/>
    <mergeCell ref="AN121:AT121"/>
    <mergeCell ref="AN120:AT120"/>
    <mergeCell ref="B164:D164"/>
    <mergeCell ref="E164:J164"/>
    <mergeCell ref="K164:Q164"/>
    <mergeCell ref="R164:X164"/>
    <mergeCell ref="Y164:AE164"/>
    <mergeCell ref="AF160:AM160"/>
    <mergeCell ref="R155:X155"/>
    <mergeCell ref="AF120:AM120"/>
    <mergeCell ref="AF121:AM121"/>
    <mergeCell ref="Y157:AE157"/>
    <mergeCell ref="AF157:AM157"/>
    <mergeCell ref="Y160:AE160"/>
    <mergeCell ref="Y154:AE154"/>
    <mergeCell ref="Y141:AE141"/>
    <mergeCell ref="Y143:AE143"/>
    <mergeCell ref="Y144:AE144"/>
    <mergeCell ref="B160:D160"/>
    <mergeCell ref="E160:J160"/>
    <mergeCell ref="K160:Q160"/>
    <mergeCell ref="AN156:AT156"/>
    <mergeCell ref="R160:X160"/>
    <mergeCell ref="AU156:BA156"/>
    <mergeCell ref="K156:Q156"/>
    <mergeCell ref="B156:D156"/>
    <mergeCell ref="B159:D159"/>
    <mergeCell ref="B157:D157"/>
    <mergeCell ref="AF155:AM155"/>
    <mergeCell ref="Y115:AE115"/>
    <mergeCell ref="BB110:BH110"/>
    <mergeCell ref="AU114:BA114"/>
    <mergeCell ref="AF116:AM116"/>
    <mergeCell ref="AU149:BA149"/>
    <mergeCell ref="AF119:AM119"/>
    <mergeCell ref="AU155:BA155"/>
    <mergeCell ref="BB139:BH139"/>
    <mergeCell ref="BB124:BH124"/>
    <mergeCell ref="BB99:BH99"/>
    <mergeCell ref="AU100:BA100"/>
    <mergeCell ref="AF115:AM115"/>
    <mergeCell ref="AN154:AT154"/>
    <mergeCell ref="BB126:BH126"/>
    <mergeCell ref="BB122:BH122"/>
    <mergeCell ref="AU123:BA123"/>
    <mergeCell ref="BB120:BH120"/>
    <mergeCell ref="AU154:BA154"/>
    <mergeCell ref="AU109:BA109"/>
    <mergeCell ref="AN110:AT110"/>
    <mergeCell ref="BI80:BP80"/>
    <mergeCell ref="BB100:BH100"/>
    <mergeCell ref="BI100:BP100"/>
    <mergeCell ref="BB98:BH98"/>
    <mergeCell ref="BI99:BP99"/>
    <mergeCell ref="AZ83:BO84"/>
    <mergeCell ref="BA80:BH80"/>
    <mergeCell ref="BA90:BE90"/>
    <mergeCell ref="BF90:BP90"/>
    <mergeCell ref="BB165:BH165"/>
    <mergeCell ref="AF113:AM113"/>
    <mergeCell ref="AN127:AT127"/>
    <mergeCell ref="AN126:AT126"/>
    <mergeCell ref="AN101:AT101"/>
    <mergeCell ref="AU107:BA107"/>
    <mergeCell ref="AF123:AM123"/>
    <mergeCell ref="AN119:AT119"/>
    <mergeCell ref="AN109:AT109"/>
    <mergeCell ref="AF109:AM109"/>
    <mergeCell ref="BI127:BP127"/>
    <mergeCell ref="BB123:BH123"/>
    <mergeCell ref="AU126:BA126"/>
    <mergeCell ref="AG170:AX170"/>
    <mergeCell ref="AZ168:BO169"/>
    <mergeCell ref="AY170:BP170"/>
    <mergeCell ref="BI165:BP165"/>
    <mergeCell ref="AN165:AT165"/>
    <mergeCell ref="AU165:BA165"/>
    <mergeCell ref="AF154:AM154"/>
    <mergeCell ref="BI141:BP141"/>
    <mergeCell ref="AH168:AW169"/>
    <mergeCell ref="AF165:AM165"/>
    <mergeCell ref="BI120:BP120"/>
    <mergeCell ref="BI121:BP121"/>
    <mergeCell ref="BI122:BP122"/>
    <mergeCell ref="BI133:BP133"/>
    <mergeCell ref="BI123:BP123"/>
    <mergeCell ref="BI124:BP124"/>
    <mergeCell ref="BI125:BP125"/>
    <mergeCell ref="BI137:BP137"/>
    <mergeCell ref="BI126:BP126"/>
    <mergeCell ref="BI130:BP130"/>
    <mergeCell ref="BI138:BP138"/>
    <mergeCell ref="BI154:BP154"/>
    <mergeCell ref="BI132:BP132"/>
    <mergeCell ref="BI139:BP139"/>
    <mergeCell ref="BI134:BP134"/>
    <mergeCell ref="BI151:BP151"/>
    <mergeCell ref="BI140:BP140"/>
    <mergeCell ref="BB135:BH135"/>
    <mergeCell ref="BI135:BP135"/>
    <mergeCell ref="BB163:BH163"/>
    <mergeCell ref="BB161:BH161"/>
    <mergeCell ref="BB156:BH156"/>
    <mergeCell ref="BB147:BH147"/>
    <mergeCell ref="BB148:BH148"/>
    <mergeCell ref="BB159:BH159"/>
    <mergeCell ref="BB149:BH149"/>
    <mergeCell ref="BB155:BH155"/>
    <mergeCell ref="BB154:BH154"/>
    <mergeCell ref="BB150:BH150"/>
    <mergeCell ref="BI150:BP150"/>
    <mergeCell ref="BB151:BH151"/>
    <mergeCell ref="BB142:BH142"/>
    <mergeCell ref="BI142:BP142"/>
    <mergeCell ref="BI144:BP144"/>
    <mergeCell ref="BI147:BP147"/>
    <mergeCell ref="BI149:BP149"/>
    <mergeCell ref="BI145:BP145"/>
    <mergeCell ref="BI110:BP110"/>
    <mergeCell ref="BI117:BP117"/>
    <mergeCell ref="BI118:BP118"/>
    <mergeCell ref="BI155:BP155"/>
    <mergeCell ref="BB125:BH125"/>
    <mergeCell ref="BI156:BP156"/>
    <mergeCell ref="BI148:BP148"/>
    <mergeCell ref="BB141:BH141"/>
    <mergeCell ref="BB143:BH143"/>
    <mergeCell ref="BB137:BH137"/>
    <mergeCell ref="BI111:BP111"/>
    <mergeCell ref="BI119:BP119"/>
    <mergeCell ref="BI112:BP112"/>
    <mergeCell ref="BI113:BP113"/>
    <mergeCell ref="BI114:BP114"/>
    <mergeCell ref="BI115:BP115"/>
    <mergeCell ref="BI116:BP116"/>
    <mergeCell ref="BI102:BP102"/>
    <mergeCell ref="BI108:BP108"/>
    <mergeCell ref="BI109:BP109"/>
    <mergeCell ref="BI106:BP106"/>
    <mergeCell ref="BI104:BP104"/>
    <mergeCell ref="BI105:BP105"/>
    <mergeCell ref="BI103:BP103"/>
    <mergeCell ref="BI107:BP107"/>
    <mergeCell ref="BA69:BH69"/>
    <mergeCell ref="AE57:AJ57"/>
    <mergeCell ref="BB138:BH138"/>
    <mergeCell ref="BB132:BH132"/>
    <mergeCell ref="AN133:AT133"/>
    <mergeCell ref="AU133:BA133"/>
    <mergeCell ref="BB133:BH133"/>
    <mergeCell ref="BB134:BH134"/>
    <mergeCell ref="AU135:BA135"/>
    <mergeCell ref="BB136:BH136"/>
    <mergeCell ref="AU101:BA101"/>
    <mergeCell ref="AO93:AS93"/>
    <mergeCell ref="AU108:BA108"/>
    <mergeCell ref="AN106:AT106"/>
    <mergeCell ref="AN107:AT107"/>
    <mergeCell ref="AT93:AZ93"/>
    <mergeCell ref="AN98:AT98"/>
    <mergeCell ref="AU102:BA102"/>
    <mergeCell ref="AT94:AZ94"/>
    <mergeCell ref="AN103:AT103"/>
    <mergeCell ref="AG85:AX85"/>
    <mergeCell ref="AT9:AZ9"/>
    <mergeCell ref="AK69:AR69"/>
    <mergeCell ref="AE20:AJ20"/>
    <mergeCell ref="AE21:AJ21"/>
    <mergeCell ref="AS80:AZ80"/>
    <mergeCell ref="AK58:AR58"/>
    <mergeCell ref="AK57:AR57"/>
    <mergeCell ref="AE58:AJ58"/>
    <mergeCell ref="AE61:AJ61"/>
    <mergeCell ref="AE89:AS89"/>
    <mergeCell ref="E78:AB78"/>
    <mergeCell ref="B87:AC87"/>
    <mergeCell ref="L92:AD92"/>
    <mergeCell ref="AE91:AS91"/>
    <mergeCell ref="AT91:AZ91"/>
    <mergeCell ref="B89:K89"/>
    <mergeCell ref="O85:AF85"/>
    <mergeCell ref="B85:N85"/>
    <mergeCell ref="C83:M84"/>
    <mergeCell ref="Y97:AE97"/>
    <mergeCell ref="AF97:AM97"/>
    <mergeCell ref="AK80:AR80"/>
    <mergeCell ref="AE93:AN93"/>
    <mergeCell ref="AK37:AR37"/>
    <mergeCell ref="AK50:AR50"/>
    <mergeCell ref="P83:AE84"/>
    <mergeCell ref="E69:AB69"/>
    <mergeCell ref="AC69:AD69"/>
    <mergeCell ref="AE69:AJ69"/>
    <mergeCell ref="AE4:AS4"/>
    <mergeCell ref="AE8:AN8"/>
    <mergeCell ref="AE19:AJ19"/>
    <mergeCell ref="AK47:AR47"/>
    <mergeCell ref="AK49:AR49"/>
    <mergeCell ref="AK42:AR42"/>
    <mergeCell ref="AK44:AR44"/>
    <mergeCell ref="AS34:AZ34"/>
    <mergeCell ref="AE28:AJ28"/>
    <mergeCell ref="AE36:AJ36"/>
    <mergeCell ref="BA5:BE5"/>
    <mergeCell ref="AO8:AS8"/>
    <mergeCell ref="AT4:AZ4"/>
    <mergeCell ref="BE7:BI7"/>
    <mergeCell ref="BF5:BP5"/>
    <mergeCell ref="BA7:BD7"/>
    <mergeCell ref="BK7:BO7"/>
    <mergeCell ref="AT6:AZ6"/>
    <mergeCell ref="AT8:AZ8"/>
    <mergeCell ref="AE6:AS6"/>
    <mergeCell ref="BI71:BP71"/>
    <mergeCell ref="BA73:BH73"/>
    <mergeCell ref="AS71:AZ71"/>
    <mergeCell ref="BA71:BH71"/>
    <mergeCell ref="AS73:AZ73"/>
    <mergeCell ref="AK71:AR71"/>
    <mergeCell ref="AS72:AZ72"/>
    <mergeCell ref="BI73:BP73"/>
    <mergeCell ref="BA72:BH72"/>
    <mergeCell ref="BI72:BP72"/>
    <mergeCell ref="AF98:AM98"/>
    <mergeCell ref="AF100:AM100"/>
    <mergeCell ref="B69:D69"/>
    <mergeCell ref="AH83:AW84"/>
    <mergeCell ref="AS59:AZ59"/>
    <mergeCell ref="E79:AB79"/>
    <mergeCell ref="AK59:AR59"/>
    <mergeCell ref="AK68:AR68"/>
    <mergeCell ref="AE68:AJ68"/>
    <mergeCell ref="AE80:AJ80"/>
    <mergeCell ref="R100:X100"/>
    <mergeCell ref="Y100:AE100"/>
    <mergeCell ref="K98:Q98"/>
    <mergeCell ref="R98:X98"/>
    <mergeCell ref="Y98:AE98"/>
    <mergeCell ref="K99:Q99"/>
    <mergeCell ref="R99:X99"/>
    <mergeCell ref="Y99:AE99"/>
    <mergeCell ref="AF99:AM99"/>
    <mergeCell ref="Y112:AE112"/>
    <mergeCell ref="Y106:AE106"/>
    <mergeCell ref="R103:X103"/>
    <mergeCell ref="Y103:AE103"/>
    <mergeCell ref="Y105:AE105"/>
    <mergeCell ref="Y109:AE109"/>
    <mergeCell ref="R110:X110"/>
    <mergeCell ref="R102:X102"/>
    <mergeCell ref="Y110:AE110"/>
    <mergeCell ref="Y114:AE114"/>
    <mergeCell ref="R114:X114"/>
    <mergeCell ref="R112:X112"/>
    <mergeCell ref="R115:X115"/>
    <mergeCell ref="Y113:AE113"/>
    <mergeCell ref="K111:Q111"/>
    <mergeCell ref="K113:Q113"/>
    <mergeCell ref="R113:X113"/>
    <mergeCell ref="Y111:AE111"/>
    <mergeCell ref="R108:X108"/>
    <mergeCell ref="Y108:AE108"/>
    <mergeCell ref="R109:X109"/>
    <mergeCell ref="AF102:AM102"/>
    <mergeCell ref="AF110:AM110"/>
    <mergeCell ref="R107:X107"/>
    <mergeCell ref="Y107:AE107"/>
    <mergeCell ref="Y102:AE102"/>
    <mergeCell ref="R111:X111"/>
    <mergeCell ref="K105:Q105"/>
    <mergeCell ref="K106:Q106"/>
    <mergeCell ref="K109:Q109"/>
    <mergeCell ref="K108:Q108"/>
    <mergeCell ref="R116:X116"/>
    <mergeCell ref="L94:AD94"/>
    <mergeCell ref="B92:K92"/>
    <mergeCell ref="E108:J108"/>
    <mergeCell ref="E96:J96"/>
    <mergeCell ref="R101:X101"/>
    <mergeCell ref="Y101:AE101"/>
    <mergeCell ref="R106:X106"/>
    <mergeCell ref="K96:AM96"/>
    <mergeCell ref="K107:Q107"/>
    <mergeCell ref="R105:X105"/>
    <mergeCell ref="AK36:AR36"/>
    <mergeCell ref="AE48:AJ48"/>
    <mergeCell ref="AE55:AJ55"/>
    <mergeCell ref="AK41:AR41"/>
    <mergeCell ref="AE37:AJ37"/>
    <mergeCell ref="AK51:AR51"/>
    <mergeCell ref="AK40:AR40"/>
    <mergeCell ref="AE40:AJ40"/>
    <mergeCell ref="BA70:BH70"/>
    <mergeCell ref="AU103:BA103"/>
    <mergeCell ref="BB103:BH103"/>
    <mergeCell ref="AK78:AR78"/>
    <mergeCell ref="B95:BP95"/>
    <mergeCell ref="B93:K93"/>
    <mergeCell ref="L90:AD90"/>
    <mergeCell ref="K102:Q102"/>
    <mergeCell ref="R97:X97"/>
    <mergeCell ref="B102:D102"/>
    <mergeCell ref="AN108:AT108"/>
    <mergeCell ref="AU99:BA99"/>
    <mergeCell ref="AO94:AS94"/>
    <mergeCell ref="BB102:BH102"/>
    <mergeCell ref="AU98:BA98"/>
    <mergeCell ref="AF107:AM107"/>
    <mergeCell ref="AF103:AM103"/>
    <mergeCell ref="AF105:AM105"/>
    <mergeCell ref="AN100:AT100"/>
    <mergeCell ref="AN99:AT99"/>
    <mergeCell ref="BA68:BH68"/>
    <mergeCell ref="BA59:BH59"/>
    <mergeCell ref="BI70:BP70"/>
    <mergeCell ref="BI68:BP68"/>
    <mergeCell ref="BI69:BP69"/>
    <mergeCell ref="BI62:BP62"/>
    <mergeCell ref="BI60:BP60"/>
    <mergeCell ref="BI61:BP61"/>
    <mergeCell ref="BI67:BP67"/>
    <mergeCell ref="BI63:BP63"/>
    <mergeCell ref="BI66:BP66"/>
    <mergeCell ref="BA34:BH34"/>
    <mergeCell ref="BI38:BP38"/>
    <mergeCell ref="BA37:BH37"/>
    <mergeCell ref="BI52:BP52"/>
    <mergeCell ref="BI54:BP54"/>
    <mergeCell ref="BA49:BH49"/>
    <mergeCell ref="BI49:BP49"/>
    <mergeCell ref="BI37:BP37"/>
    <mergeCell ref="BA63:BH63"/>
    <mergeCell ref="AS35:AZ35"/>
    <mergeCell ref="BA40:BH40"/>
    <mergeCell ref="AS41:AZ41"/>
    <mergeCell ref="BI41:BP41"/>
    <mergeCell ref="BI65:BP65"/>
    <mergeCell ref="AS63:AZ63"/>
    <mergeCell ref="BA65:BH65"/>
    <mergeCell ref="AS58:AZ58"/>
    <mergeCell ref="AS57:AZ57"/>
    <mergeCell ref="BI19:BP19"/>
    <mergeCell ref="BI20:BP20"/>
    <mergeCell ref="BA36:BH36"/>
    <mergeCell ref="BA35:BH35"/>
    <mergeCell ref="AS36:AZ36"/>
    <mergeCell ref="AS37:AZ37"/>
    <mergeCell ref="BI35:BP35"/>
    <mergeCell ref="BI23:BP23"/>
    <mergeCell ref="BA29:BH29"/>
    <mergeCell ref="BA30:BH30"/>
    <mergeCell ref="BI59:BP59"/>
    <mergeCell ref="BI57:BP57"/>
    <mergeCell ref="BI51:BP51"/>
    <mergeCell ref="BI42:BP42"/>
    <mergeCell ref="BI48:BP48"/>
    <mergeCell ref="BI15:BP15"/>
    <mergeCell ref="BI16:BP16"/>
    <mergeCell ref="BI22:BP22"/>
    <mergeCell ref="BI17:BP17"/>
    <mergeCell ref="BI18:BP18"/>
    <mergeCell ref="BI58:BP58"/>
    <mergeCell ref="BI31:BP31"/>
    <mergeCell ref="BI32:BP32"/>
    <mergeCell ref="BI36:BP36"/>
    <mergeCell ref="BI33:BP33"/>
    <mergeCell ref="BI47:BP47"/>
    <mergeCell ref="BI50:BP50"/>
    <mergeCell ref="BI44:BP44"/>
    <mergeCell ref="BA33:BH33"/>
    <mergeCell ref="BA31:BH31"/>
    <mergeCell ref="BI21:BP21"/>
    <mergeCell ref="BI53:BP53"/>
    <mergeCell ref="BI39:BP39"/>
    <mergeCell ref="BI34:BP34"/>
    <mergeCell ref="BI28:BP28"/>
    <mergeCell ref="BI30:BP30"/>
    <mergeCell ref="BI24:BP24"/>
    <mergeCell ref="BI29:BP29"/>
    <mergeCell ref="AE23:AJ23"/>
    <mergeCell ref="AK25:AR25"/>
    <mergeCell ref="AK26:AR26"/>
    <mergeCell ref="AE26:AJ26"/>
    <mergeCell ref="AK30:AR30"/>
    <mergeCell ref="AS27:AZ27"/>
    <mergeCell ref="AS29:AZ29"/>
    <mergeCell ref="AS30:AZ30"/>
    <mergeCell ref="AS25:AZ25"/>
    <mergeCell ref="AS26:AZ26"/>
    <mergeCell ref="BI27:BP27"/>
    <mergeCell ref="BI25:BP25"/>
    <mergeCell ref="BA26:BH26"/>
    <mergeCell ref="BA32:BH32"/>
    <mergeCell ref="BA27:BH27"/>
    <mergeCell ref="BI26:BP26"/>
    <mergeCell ref="BA25:BH25"/>
    <mergeCell ref="BA16:BH16"/>
    <mergeCell ref="BA17:BH17"/>
    <mergeCell ref="BA15:BH15"/>
    <mergeCell ref="AS15:AZ15"/>
    <mergeCell ref="AS14:AZ14"/>
    <mergeCell ref="AS32:AZ32"/>
    <mergeCell ref="AS28:AZ28"/>
    <mergeCell ref="AS31:AZ31"/>
    <mergeCell ref="BA19:BH19"/>
    <mergeCell ref="AS24:AZ24"/>
    <mergeCell ref="BA23:BH23"/>
    <mergeCell ref="BA24:BH24"/>
    <mergeCell ref="BA22:BH22"/>
    <mergeCell ref="AK24:AR24"/>
    <mergeCell ref="BA21:BH21"/>
    <mergeCell ref="AS22:AZ22"/>
    <mergeCell ref="AK29:AR29"/>
    <mergeCell ref="AK20:AR20"/>
    <mergeCell ref="AK34:AR34"/>
    <mergeCell ref="AK32:AR32"/>
    <mergeCell ref="AS19:AZ19"/>
    <mergeCell ref="AS20:AZ20"/>
    <mergeCell ref="AS33:AZ33"/>
    <mergeCell ref="BA18:BH18"/>
    <mergeCell ref="AS18:AZ18"/>
    <mergeCell ref="BA20:BH20"/>
    <mergeCell ref="AS21:AZ21"/>
    <mergeCell ref="AS17:AZ17"/>
    <mergeCell ref="AK33:AR33"/>
    <mergeCell ref="AK19:AR19"/>
    <mergeCell ref="AK21:AR21"/>
    <mergeCell ref="AK23:AR23"/>
    <mergeCell ref="AK28:AR28"/>
    <mergeCell ref="AC16:AD16"/>
    <mergeCell ref="AC17:AD17"/>
    <mergeCell ref="E14:AB14"/>
    <mergeCell ref="E15:AB15"/>
    <mergeCell ref="E16:AB16"/>
    <mergeCell ref="AE22:AJ22"/>
    <mergeCell ref="AE18:AJ18"/>
    <mergeCell ref="AE17:AJ17"/>
    <mergeCell ref="B18:D18"/>
    <mergeCell ref="E13:AB13"/>
    <mergeCell ref="E18:AB18"/>
    <mergeCell ref="B19:D19"/>
    <mergeCell ref="B17:D17"/>
    <mergeCell ref="B13:D13"/>
    <mergeCell ref="B14:D14"/>
    <mergeCell ref="B15:D15"/>
    <mergeCell ref="B16:D16"/>
    <mergeCell ref="E19:AB19"/>
    <mergeCell ref="B25:D25"/>
    <mergeCell ref="AE25:AJ25"/>
    <mergeCell ref="B26:D26"/>
    <mergeCell ref="B20:D20"/>
    <mergeCell ref="B21:D21"/>
    <mergeCell ref="B22:D22"/>
    <mergeCell ref="B23:D23"/>
    <mergeCell ref="E23:AB23"/>
    <mergeCell ref="E21:AB21"/>
    <mergeCell ref="AE24:AJ24"/>
    <mergeCell ref="AE31:AJ31"/>
    <mergeCell ref="E37:AB37"/>
    <mergeCell ref="B40:D40"/>
    <mergeCell ref="E40:AB40"/>
    <mergeCell ref="B41:D41"/>
    <mergeCell ref="B39:D39"/>
    <mergeCell ref="E39:AB39"/>
    <mergeCell ref="E41:AB41"/>
    <mergeCell ref="B33:D33"/>
    <mergeCell ref="B34:D34"/>
    <mergeCell ref="AE30:AJ30"/>
    <mergeCell ref="AE32:AJ32"/>
    <mergeCell ref="AE33:AJ33"/>
    <mergeCell ref="AC30:AD30"/>
    <mergeCell ref="AC33:AD33"/>
    <mergeCell ref="AC34:AD34"/>
    <mergeCell ref="AC32:AD32"/>
    <mergeCell ref="AC31:AD31"/>
    <mergeCell ref="E48:AB48"/>
    <mergeCell ref="B48:D48"/>
    <mergeCell ref="B50:D50"/>
    <mergeCell ref="B52:D52"/>
    <mergeCell ref="B53:D53"/>
    <mergeCell ref="B29:D29"/>
    <mergeCell ref="B30:D30"/>
    <mergeCell ref="B31:D31"/>
    <mergeCell ref="B32:D32"/>
    <mergeCell ref="E32:AB32"/>
    <mergeCell ref="B65:D65"/>
    <mergeCell ref="E65:AB65"/>
    <mergeCell ref="B64:D64"/>
    <mergeCell ref="B68:D68"/>
    <mergeCell ref="E66:AB66"/>
    <mergeCell ref="B55:D55"/>
    <mergeCell ref="B73:D73"/>
    <mergeCell ref="B36:D36"/>
    <mergeCell ref="E49:AB49"/>
    <mergeCell ref="B70:D70"/>
    <mergeCell ref="B59:D59"/>
    <mergeCell ref="B47:D47"/>
    <mergeCell ref="B61:D61"/>
    <mergeCell ref="E61:AB61"/>
    <mergeCell ref="B71:D71"/>
    <mergeCell ref="E71:AB71"/>
    <mergeCell ref="B2:AC2"/>
    <mergeCell ref="B10:BP10"/>
    <mergeCell ref="B11:D12"/>
    <mergeCell ref="AE11:AJ11"/>
    <mergeCell ref="AE12:AJ12"/>
    <mergeCell ref="AK11:AZ11"/>
    <mergeCell ref="L8:AD8"/>
    <mergeCell ref="BA12:BH12"/>
    <mergeCell ref="L4:AD4"/>
    <mergeCell ref="AO9:AS9"/>
    <mergeCell ref="AC35:AD35"/>
    <mergeCell ref="B35:D35"/>
    <mergeCell ref="AC53:AD53"/>
    <mergeCell ref="E35:AB35"/>
    <mergeCell ref="E47:AB47"/>
    <mergeCell ref="B49:D49"/>
    <mergeCell ref="B38:D38"/>
    <mergeCell ref="B37:D37"/>
    <mergeCell ref="AC51:AD51"/>
    <mergeCell ref="AC37:AD37"/>
    <mergeCell ref="B56:D56"/>
    <mergeCell ref="AE51:AJ51"/>
    <mergeCell ref="AE53:AJ53"/>
    <mergeCell ref="AC59:AD59"/>
    <mergeCell ref="AC58:AD58"/>
    <mergeCell ref="B51:D51"/>
    <mergeCell ref="B54:D54"/>
    <mergeCell ref="E54:AB54"/>
    <mergeCell ref="E53:AB53"/>
    <mergeCell ref="B57:D57"/>
    <mergeCell ref="BA11:BP11"/>
    <mergeCell ref="BI12:BP12"/>
    <mergeCell ref="AE14:AJ14"/>
    <mergeCell ref="AE13:AJ13"/>
    <mergeCell ref="AS12:AZ12"/>
    <mergeCell ref="AC13:AD13"/>
    <mergeCell ref="AC14:AD14"/>
    <mergeCell ref="BA14:BH14"/>
    <mergeCell ref="BI13:BP13"/>
    <mergeCell ref="BA13:BH13"/>
    <mergeCell ref="BI14:BP14"/>
    <mergeCell ref="E22:AB22"/>
    <mergeCell ref="E20:AB20"/>
    <mergeCell ref="E24:AB24"/>
    <mergeCell ref="AC18:AD18"/>
    <mergeCell ref="AC19:AD19"/>
    <mergeCell ref="E17:AB17"/>
    <mergeCell ref="AC15:AD15"/>
    <mergeCell ref="AK15:AR15"/>
    <mergeCell ref="AK16:AR16"/>
    <mergeCell ref="AK13:AR13"/>
    <mergeCell ref="AK14:AR14"/>
    <mergeCell ref="AS13:AZ13"/>
    <mergeCell ref="AK12:AR12"/>
    <mergeCell ref="AS16:AZ16"/>
    <mergeCell ref="AS23:AZ23"/>
    <mergeCell ref="AK17:AR17"/>
    <mergeCell ref="AK18:AR18"/>
    <mergeCell ref="AK22:AR22"/>
    <mergeCell ref="AS42:AZ42"/>
    <mergeCell ref="BA42:BH42"/>
    <mergeCell ref="AK27:AR27"/>
    <mergeCell ref="AE29:AJ29"/>
    <mergeCell ref="AE35:AJ35"/>
    <mergeCell ref="AE34:AJ34"/>
    <mergeCell ref="AK35:AR35"/>
    <mergeCell ref="AK31:AR31"/>
    <mergeCell ref="BA28:BH28"/>
    <mergeCell ref="BA39:BH39"/>
    <mergeCell ref="B58:D58"/>
    <mergeCell ref="B60:D60"/>
    <mergeCell ref="AC60:AD60"/>
    <mergeCell ref="E58:AB58"/>
    <mergeCell ref="E59:AB59"/>
    <mergeCell ref="AE15:AJ15"/>
    <mergeCell ref="AE16:AJ16"/>
    <mergeCell ref="E25:AB25"/>
    <mergeCell ref="E26:AB26"/>
    <mergeCell ref="E28:AB28"/>
    <mergeCell ref="E55:AB55"/>
    <mergeCell ref="L93:AD93"/>
    <mergeCell ref="AC55:AD55"/>
    <mergeCell ref="AC52:AD52"/>
    <mergeCell ref="K101:Q101"/>
    <mergeCell ref="K103:Q103"/>
    <mergeCell ref="Z80:AC80"/>
    <mergeCell ref="AC71:AD71"/>
    <mergeCell ref="AC61:AD61"/>
    <mergeCell ref="E72:AB72"/>
    <mergeCell ref="E99:J99"/>
    <mergeCell ref="E101:J101"/>
    <mergeCell ref="BA38:BH38"/>
    <mergeCell ref="AE59:AJ59"/>
    <mergeCell ref="AE60:AJ60"/>
    <mergeCell ref="E60:AB60"/>
    <mergeCell ref="E56:AB56"/>
    <mergeCell ref="AC41:AD41"/>
    <mergeCell ref="AE50:AJ50"/>
    <mergeCell ref="AS48:AZ48"/>
    <mergeCell ref="AF104:AM104"/>
    <mergeCell ref="R104:X104"/>
    <mergeCell ref="AF101:AM101"/>
    <mergeCell ref="R117:X117"/>
    <mergeCell ref="B91:K91"/>
    <mergeCell ref="Y122:AE122"/>
    <mergeCell ref="Y116:AE116"/>
    <mergeCell ref="R121:X121"/>
    <mergeCell ref="AF114:AM114"/>
    <mergeCell ref="K120:Q120"/>
    <mergeCell ref="L91:AD91"/>
    <mergeCell ref="K130:Q130"/>
    <mergeCell ref="K135:Q135"/>
    <mergeCell ref="R131:X131"/>
    <mergeCell ref="Y134:AE134"/>
    <mergeCell ref="Y104:AE104"/>
    <mergeCell ref="Y117:AE117"/>
    <mergeCell ref="K97:Q97"/>
    <mergeCell ref="Y124:AE124"/>
    <mergeCell ref="B94:K94"/>
    <mergeCell ref="E150:J150"/>
    <mergeCell ref="K150:Q150"/>
    <mergeCell ref="R118:X118"/>
    <mergeCell ref="Y121:AE121"/>
    <mergeCell ref="Y118:AE118"/>
    <mergeCell ref="Y119:AE119"/>
    <mergeCell ref="R120:X120"/>
    <mergeCell ref="Y120:AE120"/>
    <mergeCell ref="E139:J139"/>
    <mergeCell ref="K139:Q139"/>
    <mergeCell ref="B100:D100"/>
    <mergeCell ref="E100:J100"/>
    <mergeCell ref="K131:Q131"/>
    <mergeCell ref="K128:Q128"/>
    <mergeCell ref="K132:Q132"/>
    <mergeCell ref="K138:Q138"/>
    <mergeCell ref="E114:J114"/>
    <mergeCell ref="B121:D121"/>
    <mergeCell ref="E138:J138"/>
    <mergeCell ref="K100:Q100"/>
    <mergeCell ref="K137:Q137"/>
    <mergeCell ref="K127:Q127"/>
    <mergeCell ref="E146:J146"/>
    <mergeCell ref="K146:Q146"/>
    <mergeCell ref="E148:J148"/>
    <mergeCell ref="K148:Q148"/>
    <mergeCell ref="K141:Q141"/>
    <mergeCell ref="B108:D108"/>
    <mergeCell ref="E123:J123"/>
    <mergeCell ref="K123:Q123"/>
    <mergeCell ref="E102:J102"/>
    <mergeCell ref="K121:Q121"/>
    <mergeCell ref="E127:J127"/>
    <mergeCell ref="E151:J151"/>
    <mergeCell ref="E125:J125"/>
    <mergeCell ref="R156:X156"/>
    <mergeCell ref="Y156:AE156"/>
    <mergeCell ref="E154:J154"/>
    <mergeCell ref="K125:Q125"/>
    <mergeCell ref="R138:X138"/>
    <mergeCell ref="Y133:AE133"/>
    <mergeCell ref="K134:Q134"/>
    <mergeCell ref="K136:Q136"/>
    <mergeCell ref="Y123:AE123"/>
    <mergeCell ref="Y138:AE138"/>
    <mergeCell ref="Y139:AE139"/>
    <mergeCell ref="Y135:AE135"/>
    <mergeCell ref="Y150:AE150"/>
    <mergeCell ref="Y142:AE142"/>
    <mergeCell ref="Y149:AE149"/>
    <mergeCell ref="Y145:AE145"/>
    <mergeCell ref="B126:D126"/>
    <mergeCell ref="K140:Q140"/>
    <mergeCell ref="R140:X140"/>
    <mergeCell ref="Y152:AE152"/>
    <mergeCell ref="Y147:AE147"/>
    <mergeCell ref="R135:X135"/>
    <mergeCell ref="R141:X141"/>
    <mergeCell ref="R151:X151"/>
    <mergeCell ref="R143:X143"/>
    <mergeCell ref="R150:X150"/>
    <mergeCell ref="R127:X127"/>
    <mergeCell ref="R136:X136"/>
    <mergeCell ref="AF117:AM117"/>
    <mergeCell ref="AF122:AM122"/>
    <mergeCell ref="AF124:AM124"/>
    <mergeCell ref="B149:D149"/>
    <mergeCell ref="Y127:AE127"/>
    <mergeCell ref="Y130:AE130"/>
    <mergeCell ref="AF126:AM126"/>
    <mergeCell ref="Y125:AE125"/>
    <mergeCell ref="R152:X152"/>
    <mergeCell ref="K154:Q154"/>
    <mergeCell ref="E126:J126"/>
    <mergeCell ref="AF125:AM125"/>
    <mergeCell ref="B125:D125"/>
    <mergeCell ref="B127:D127"/>
    <mergeCell ref="B128:D128"/>
    <mergeCell ref="E128:J128"/>
    <mergeCell ref="K126:Q126"/>
    <mergeCell ref="R126:X126"/>
    <mergeCell ref="E129:J129"/>
    <mergeCell ref="E133:J133"/>
    <mergeCell ref="B140:D140"/>
    <mergeCell ref="R149:X149"/>
    <mergeCell ref="E141:J141"/>
    <mergeCell ref="K155:Q155"/>
    <mergeCell ref="B151:D151"/>
    <mergeCell ref="R153:X153"/>
    <mergeCell ref="B154:D154"/>
    <mergeCell ref="B141:D141"/>
    <mergeCell ref="E135:J135"/>
    <mergeCell ref="B130:D130"/>
    <mergeCell ref="B131:D131"/>
    <mergeCell ref="B133:D133"/>
    <mergeCell ref="B135:D135"/>
    <mergeCell ref="E132:J132"/>
    <mergeCell ref="E131:J131"/>
    <mergeCell ref="AF140:AM140"/>
    <mergeCell ref="R133:X133"/>
    <mergeCell ref="AF137:AM137"/>
    <mergeCell ref="Y136:AE136"/>
    <mergeCell ref="Y137:AE137"/>
    <mergeCell ref="AF141:AM141"/>
    <mergeCell ref="R137:X137"/>
    <mergeCell ref="AF138:AM138"/>
    <mergeCell ref="R139:X139"/>
    <mergeCell ref="AF135:AM135"/>
    <mergeCell ref="AN122:AT122"/>
    <mergeCell ref="AU122:BA122"/>
    <mergeCell ref="B139:D139"/>
    <mergeCell ref="B122:D122"/>
    <mergeCell ref="B123:D123"/>
    <mergeCell ref="B138:D138"/>
    <mergeCell ref="AF134:AM134"/>
    <mergeCell ref="K133:Q133"/>
    <mergeCell ref="B124:D124"/>
    <mergeCell ref="B129:D129"/>
    <mergeCell ref="B137:D137"/>
    <mergeCell ref="Y132:AE132"/>
    <mergeCell ref="Y126:AE126"/>
    <mergeCell ref="B150:D150"/>
    <mergeCell ref="E121:J121"/>
    <mergeCell ref="E122:J122"/>
    <mergeCell ref="K122:Q122"/>
    <mergeCell ref="R122:X122"/>
    <mergeCell ref="B148:D148"/>
    <mergeCell ref="B134:D134"/>
    <mergeCell ref="B147:D147"/>
    <mergeCell ref="B145:D145"/>
    <mergeCell ref="B144:D144"/>
    <mergeCell ref="B136:D136"/>
    <mergeCell ref="E140:J140"/>
    <mergeCell ref="E124:J124"/>
    <mergeCell ref="B146:D146"/>
    <mergeCell ref="B132:D132"/>
    <mergeCell ref="E130:J130"/>
    <mergeCell ref="E145:J145"/>
    <mergeCell ref="AN113:AT113"/>
    <mergeCell ref="AN114:AT114"/>
    <mergeCell ref="AN115:AT115"/>
    <mergeCell ref="AN116:AT116"/>
    <mergeCell ref="AN117:AT117"/>
    <mergeCell ref="AN118:AT118"/>
    <mergeCell ref="C168:M169"/>
    <mergeCell ref="B170:N170"/>
    <mergeCell ref="O170:AF170"/>
    <mergeCell ref="B165:D165"/>
    <mergeCell ref="E165:J165"/>
    <mergeCell ref="P168:AE169"/>
    <mergeCell ref="R165:X165"/>
    <mergeCell ref="Y165:AE165"/>
    <mergeCell ref="K165:Q165"/>
    <mergeCell ref="AC54:AD54"/>
    <mergeCell ref="AE54:AJ54"/>
    <mergeCell ref="AE52:AJ52"/>
    <mergeCell ref="AC44:AD44"/>
    <mergeCell ref="AE42:AJ42"/>
    <mergeCell ref="AE41:AJ41"/>
    <mergeCell ref="AE47:AJ47"/>
    <mergeCell ref="AC49:AD49"/>
    <mergeCell ref="AC42:AD42"/>
    <mergeCell ref="AE56:AJ56"/>
    <mergeCell ref="AC48:AD48"/>
    <mergeCell ref="BA51:BH51"/>
    <mergeCell ref="BA61:BH61"/>
    <mergeCell ref="BA66:BH66"/>
    <mergeCell ref="AS65:AZ65"/>
    <mergeCell ref="BA64:BH64"/>
    <mergeCell ref="BA55:BH55"/>
    <mergeCell ref="AS53:AZ53"/>
    <mergeCell ref="BA57:BH57"/>
    <mergeCell ref="BA58:BH58"/>
    <mergeCell ref="BA62:BH62"/>
    <mergeCell ref="B28:D28"/>
    <mergeCell ref="B24:D24"/>
    <mergeCell ref="B98:D98"/>
    <mergeCell ref="E98:J98"/>
    <mergeCell ref="AC26:AD26"/>
    <mergeCell ref="AC28:AD28"/>
    <mergeCell ref="AC29:AD29"/>
    <mergeCell ref="AC25:AD25"/>
    <mergeCell ref="B99:D99"/>
    <mergeCell ref="E38:AB38"/>
    <mergeCell ref="B43:D43"/>
    <mergeCell ref="E43:AB43"/>
    <mergeCell ref="E45:AB45"/>
    <mergeCell ref="B44:D44"/>
    <mergeCell ref="E44:AB44"/>
    <mergeCell ref="E42:AB42"/>
    <mergeCell ref="B42:D42"/>
    <mergeCell ref="E97:J97"/>
    <mergeCell ref="AC11:AD11"/>
    <mergeCell ref="BA92:BD92"/>
    <mergeCell ref="L5:AD5"/>
    <mergeCell ref="L6:AD6"/>
    <mergeCell ref="L7:AD7"/>
    <mergeCell ref="E34:AB34"/>
    <mergeCell ref="E57:AB57"/>
    <mergeCell ref="AC36:AD36"/>
    <mergeCell ref="AC57:AD57"/>
    <mergeCell ref="E36:AB36"/>
    <mergeCell ref="B8:K8"/>
    <mergeCell ref="B9:K9"/>
    <mergeCell ref="L9:AD9"/>
    <mergeCell ref="E33:AB33"/>
    <mergeCell ref="E29:AB29"/>
    <mergeCell ref="E30:AB30"/>
    <mergeCell ref="E31:AB31"/>
    <mergeCell ref="E11:AB12"/>
    <mergeCell ref="AC12:AD12"/>
    <mergeCell ref="AC20:AD20"/>
    <mergeCell ref="B4:K4"/>
    <mergeCell ref="B5:K5"/>
    <mergeCell ref="B6:K6"/>
    <mergeCell ref="B7:K7"/>
    <mergeCell ref="AC56:AD56"/>
    <mergeCell ref="E50:AB50"/>
    <mergeCell ref="AC50:AD50"/>
    <mergeCell ref="E51:AB51"/>
    <mergeCell ref="E52:AB52"/>
    <mergeCell ref="AC21:AD21"/>
    <mergeCell ref="AS51:AZ51"/>
    <mergeCell ref="AC22:AD22"/>
    <mergeCell ref="AC23:AD23"/>
    <mergeCell ref="AC24:AD24"/>
    <mergeCell ref="AS50:AZ50"/>
    <mergeCell ref="BA50:BH50"/>
    <mergeCell ref="AS45:AZ45"/>
    <mergeCell ref="AK46:AR46"/>
    <mergeCell ref="AS46:AZ46"/>
    <mergeCell ref="BA45:BH45"/>
    <mergeCell ref="BA53:BH53"/>
    <mergeCell ref="AS55:AZ55"/>
    <mergeCell ref="AK54:AR54"/>
    <mergeCell ref="AS54:AZ54"/>
    <mergeCell ref="AK52:AR52"/>
    <mergeCell ref="AS52:AZ52"/>
    <mergeCell ref="BA54:BH54"/>
    <mergeCell ref="BA52:BH52"/>
    <mergeCell ref="AK53:AR53"/>
    <mergeCell ref="AK55:AR55"/>
    <mergeCell ref="AK43:AR43"/>
    <mergeCell ref="AS43:AZ43"/>
    <mergeCell ref="AS49:AZ49"/>
    <mergeCell ref="BI45:BP45"/>
    <mergeCell ref="AS47:AZ47"/>
    <mergeCell ref="BA47:BH47"/>
    <mergeCell ref="AK48:AR48"/>
    <mergeCell ref="BA43:BH43"/>
    <mergeCell ref="BA44:BH44"/>
    <mergeCell ref="BA48:BH48"/>
    <mergeCell ref="AE38:AJ38"/>
    <mergeCell ref="AS39:AZ39"/>
    <mergeCell ref="AC38:AD38"/>
    <mergeCell ref="AS40:AZ40"/>
    <mergeCell ref="AK39:AR39"/>
    <mergeCell ref="AC40:AD40"/>
    <mergeCell ref="AS38:AZ38"/>
    <mergeCell ref="AC39:AD39"/>
    <mergeCell ref="AE39:AJ39"/>
    <mergeCell ref="AK38:AR38"/>
    <mergeCell ref="BI40:BP40"/>
    <mergeCell ref="BA41:BH41"/>
    <mergeCell ref="AC47:AD47"/>
    <mergeCell ref="AE49:AJ49"/>
    <mergeCell ref="AE44:AJ44"/>
    <mergeCell ref="AC43:AD43"/>
    <mergeCell ref="AK45:AR45"/>
    <mergeCell ref="AE43:AJ43"/>
    <mergeCell ref="AS44:AZ44"/>
    <mergeCell ref="BI43:BP43"/>
    <mergeCell ref="B46:D46"/>
    <mergeCell ref="E46:AB46"/>
    <mergeCell ref="AC46:AD46"/>
    <mergeCell ref="AE46:AJ46"/>
    <mergeCell ref="B45:D45"/>
    <mergeCell ref="AC45:AD45"/>
    <mergeCell ref="AE45:AJ45"/>
    <mergeCell ref="AK60:AR60"/>
    <mergeCell ref="BA46:BH46"/>
    <mergeCell ref="BI46:BP46"/>
    <mergeCell ref="BI56:BP56"/>
    <mergeCell ref="AK56:AR56"/>
    <mergeCell ref="AS56:AZ56"/>
    <mergeCell ref="BA56:BH56"/>
    <mergeCell ref="BI55:BP55"/>
    <mergeCell ref="AS60:AZ60"/>
    <mergeCell ref="BA60:BH60"/>
    <mergeCell ref="AK61:AR61"/>
    <mergeCell ref="AS61:AZ61"/>
    <mergeCell ref="AK62:AR62"/>
    <mergeCell ref="AS62:AZ62"/>
    <mergeCell ref="AC65:AD65"/>
    <mergeCell ref="AE65:AJ65"/>
    <mergeCell ref="AC63:AD63"/>
    <mergeCell ref="AE63:AJ63"/>
    <mergeCell ref="AC64:AD64"/>
    <mergeCell ref="AK65:AR65"/>
    <mergeCell ref="AK63:AR63"/>
    <mergeCell ref="E64:AB64"/>
    <mergeCell ref="AE62:AJ62"/>
    <mergeCell ref="AC62:AD62"/>
    <mergeCell ref="B63:D63"/>
    <mergeCell ref="E63:AB63"/>
    <mergeCell ref="AE64:AJ64"/>
    <mergeCell ref="B62:D62"/>
    <mergeCell ref="E62:AB62"/>
    <mergeCell ref="BI64:BP64"/>
    <mergeCell ref="AK64:AR64"/>
    <mergeCell ref="AS64:AZ64"/>
    <mergeCell ref="B67:D67"/>
    <mergeCell ref="E67:AB67"/>
    <mergeCell ref="AC67:AD67"/>
    <mergeCell ref="AE67:AJ67"/>
    <mergeCell ref="AC66:AD66"/>
    <mergeCell ref="AE66:AJ66"/>
    <mergeCell ref="B66:D66"/>
    <mergeCell ref="AK66:AR66"/>
    <mergeCell ref="AS66:AZ66"/>
    <mergeCell ref="E68:AB68"/>
    <mergeCell ref="AS70:AZ70"/>
    <mergeCell ref="AS69:AZ69"/>
    <mergeCell ref="AS68:AZ68"/>
    <mergeCell ref="AS67:AZ67"/>
    <mergeCell ref="AK67:AR67"/>
    <mergeCell ref="AE71:AJ71"/>
    <mergeCell ref="AE72:AJ72"/>
    <mergeCell ref="AK72:AR72"/>
    <mergeCell ref="AC68:AD68"/>
    <mergeCell ref="AC70:AD70"/>
    <mergeCell ref="AK70:AR70"/>
    <mergeCell ref="AE70:AJ70"/>
    <mergeCell ref="E73:AB73"/>
    <mergeCell ref="B77:D77"/>
    <mergeCell ref="E77:AB77"/>
    <mergeCell ref="B74:D74"/>
    <mergeCell ref="E74:AB74"/>
    <mergeCell ref="AC72:AD72"/>
    <mergeCell ref="AC73:AD73"/>
    <mergeCell ref="B75:D75"/>
    <mergeCell ref="E75:AB75"/>
    <mergeCell ref="B72:D72"/>
    <mergeCell ref="BI77:BP77"/>
    <mergeCell ref="AE73:AJ73"/>
    <mergeCell ref="AE79:AJ79"/>
    <mergeCell ref="AK75:AR75"/>
    <mergeCell ref="AK73:AR73"/>
    <mergeCell ref="AC78:AD78"/>
    <mergeCell ref="AC77:AD77"/>
    <mergeCell ref="AK77:AR77"/>
    <mergeCell ref="AK76:AR76"/>
    <mergeCell ref="AE75:AJ75"/>
    <mergeCell ref="AC76:AD76"/>
    <mergeCell ref="AE76:AJ76"/>
    <mergeCell ref="AE78:AJ78"/>
    <mergeCell ref="AE77:AJ77"/>
    <mergeCell ref="B76:D76"/>
    <mergeCell ref="E76:AB76"/>
    <mergeCell ref="B78:D78"/>
    <mergeCell ref="AU111:BA111"/>
    <mergeCell ref="AU110:BA110"/>
    <mergeCell ref="AF112:AM112"/>
    <mergeCell ref="AN111:AT111"/>
    <mergeCell ref="AN105:AT105"/>
    <mergeCell ref="AU112:BA112"/>
    <mergeCell ref="AN112:AT112"/>
    <mergeCell ref="AF106:AM106"/>
    <mergeCell ref="AF108:AM108"/>
    <mergeCell ref="AF111:AM111"/>
    <mergeCell ref="AU106:BA106"/>
    <mergeCell ref="BB106:BH106"/>
    <mergeCell ref="AU104:BA104"/>
    <mergeCell ref="AU105:BA105"/>
    <mergeCell ref="BB105:BH105"/>
    <mergeCell ref="AN104:AT104"/>
    <mergeCell ref="BB112:BH112"/>
    <mergeCell ref="AU113:BA113"/>
    <mergeCell ref="BB113:BH113"/>
    <mergeCell ref="AU118:BA118"/>
    <mergeCell ref="BB116:BH116"/>
    <mergeCell ref="AU121:BA121"/>
    <mergeCell ref="BB114:BH114"/>
    <mergeCell ref="BB115:BH115"/>
    <mergeCell ref="B162:D162"/>
    <mergeCell ref="BB121:BH121"/>
    <mergeCell ref="AU116:BA116"/>
    <mergeCell ref="AU117:BA117"/>
    <mergeCell ref="BB117:BH117"/>
    <mergeCell ref="BB119:BH119"/>
    <mergeCell ref="BB118:BH118"/>
    <mergeCell ref="AU120:BA120"/>
    <mergeCell ref="B161:D161"/>
    <mergeCell ref="E161:J161"/>
    <mergeCell ref="BI162:BP162"/>
    <mergeCell ref="Y161:AE161"/>
    <mergeCell ref="AF161:AM161"/>
    <mergeCell ref="BB162:BH162"/>
    <mergeCell ref="AU161:BA161"/>
    <mergeCell ref="AN161:AT161"/>
    <mergeCell ref="K161:Q161"/>
    <mergeCell ref="R161:X161"/>
    <mergeCell ref="E152:J152"/>
    <mergeCell ref="B152:D152"/>
    <mergeCell ref="R154:X154"/>
    <mergeCell ref="B153:D153"/>
    <mergeCell ref="E156:J156"/>
    <mergeCell ref="E155:J155"/>
    <mergeCell ref="B155:D155"/>
    <mergeCell ref="K152:Q152"/>
    <mergeCell ref="AF139:AM139"/>
    <mergeCell ref="Y155:AE155"/>
    <mergeCell ref="E153:J153"/>
    <mergeCell ref="K153:Q153"/>
    <mergeCell ref="E147:J147"/>
    <mergeCell ref="K147:Q147"/>
    <mergeCell ref="R147:X147"/>
    <mergeCell ref="AF152:AM152"/>
    <mergeCell ref="AF153:AM153"/>
    <mergeCell ref="AF142:AM142"/>
    <mergeCell ref="BB111:BH111"/>
    <mergeCell ref="AU119:BA119"/>
    <mergeCell ref="AC75:AD75"/>
    <mergeCell ref="AS77:AZ77"/>
    <mergeCell ref="AN102:AT102"/>
    <mergeCell ref="AS79:AZ79"/>
    <mergeCell ref="AS78:AZ78"/>
    <mergeCell ref="BA75:BH75"/>
    <mergeCell ref="AU115:BA115"/>
    <mergeCell ref="AS76:AZ76"/>
    <mergeCell ref="B27:D27"/>
    <mergeCell ref="E27:AB27"/>
    <mergeCell ref="AC27:AD27"/>
    <mergeCell ref="AE27:AJ27"/>
    <mergeCell ref="BA67:BH67"/>
    <mergeCell ref="BA74:BH74"/>
    <mergeCell ref="AC74:AD74"/>
    <mergeCell ref="AE74:AJ74"/>
    <mergeCell ref="AK74:AR74"/>
    <mergeCell ref="E70:AB70"/>
    <mergeCell ref="BI98:BP98"/>
    <mergeCell ref="AY85:BP85"/>
    <mergeCell ref="BI75:BP75"/>
    <mergeCell ref="BI79:BP79"/>
    <mergeCell ref="BI76:BP76"/>
    <mergeCell ref="BA77:BH77"/>
    <mergeCell ref="AS75:AZ75"/>
    <mergeCell ref="BK92:BO92"/>
    <mergeCell ref="AT89:AZ89"/>
    <mergeCell ref="BA78:BH78"/>
    <mergeCell ref="BB101:BH101"/>
    <mergeCell ref="BB104:BH104"/>
    <mergeCell ref="AC79:AD79"/>
    <mergeCell ref="B90:K90"/>
    <mergeCell ref="L89:AD89"/>
    <mergeCell ref="BA79:BH79"/>
    <mergeCell ref="AN97:AT97"/>
    <mergeCell ref="AK79:AR79"/>
    <mergeCell ref="B79:D79"/>
    <mergeCell ref="B101:D101"/>
    <mergeCell ref="B96:D97"/>
    <mergeCell ref="AS74:AZ74"/>
    <mergeCell ref="AN96:BP96"/>
    <mergeCell ref="BB97:BH97"/>
    <mergeCell ref="BI97:BP97"/>
    <mergeCell ref="AU97:BA97"/>
    <mergeCell ref="BI74:BP74"/>
    <mergeCell ref="BE92:BI92"/>
    <mergeCell ref="BA76:BH76"/>
    <mergeCell ref="BI78:BP78"/>
    <mergeCell ref="BI101:BP101"/>
    <mergeCell ref="B109:D109"/>
    <mergeCell ref="K110:Q110"/>
    <mergeCell ref="B110:D110"/>
    <mergeCell ref="E110:J110"/>
    <mergeCell ref="E106:J106"/>
    <mergeCell ref="K104:Q104"/>
    <mergeCell ref="BB108:BH108"/>
    <mergeCell ref="BB107:BH107"/>
    <mergeCell ref="BB109:BH109"/>
    <mergeCell ref="B115:D115"/>
    <mergeCell ref="E115:J115"/>
    <mergeCell ref="K115:Q115"/>
    <mergeCell ref="B104:D104"/>
    <mergeCell ref="E104:J104"/>
    <mergeCell ref="K114:Q114"/>
    <mergeCell ref="B112:D112"/>
    <mergeCell ref="B106:D106"/>
    <mergeCell ref="B114:D114"/>
    <mergeCell ref="B113:D113"/>
    <mergeCell ref="E113:J113"/>
    <mergeCell ref="B103:D103"/>
    <mergeCell ref="E103:J103"/>
    <mergeCell ref="B105:D105"/>
    <mergeCell ref="E105:J105"/>
    <mergeCell ref="K112:Q112"/>
    <mergeCell ref="B107:D107"/>
    <mergeCell ref="E107:J107"/>
    <mergeCell ref="B111:D111"/>
    <mergeCell ref="E111:J111"/>
    <mergeCell ref="E112:J112"/>
    <mergeCell ref="E109:J109"/>
    <mergeCell ref="K116:Q116"/>
    <mergeCell ref="K118:Q118"/>
    <mergeCell ref="B117:D117"/>
    <mergeCell ref="B116:D116"/>
    <mergeCell ref="E116:J116"/>
    <mergeCell ref="E117:J117"/>
    <mergeCell ref="K117:Q117"/>
    <mergeCell ref="B118:D118"/>
    <mergeCell ref="E118:J118"/>
    <mergeCell ref="R125:X125"/>
    <mergeCell ref="K124:Q124"/>
    <mergeCell ref="R124:X124"/>
    <mergeCell ref="K119:Q119"/>
    <mergeCell ref="B120:D120"/>
    <mergeCell ref="E120:J120"/>
    <mergeCell ref="B119:D119"/>
    <mergeCell ref="E119:J119"/>
    <mergeCell ref="R119:X119"/>
    <mergeCell ref="R123:X123"/>
    <mergeCell ref="E134:J134"/>
    <mergeCell ref="E136:J136"/>
    <mergeCell ref="AU127:BA127"/>
    <mergeCell ref="AN128:AT128"/>
    <mergeCell ref="Y129:AE129"/>
    <mergeCell ref="AF129:AM129"/>
    <mergeCell ref="AN129:AT129"/>
    <mergeCell ref="AF127:AM127"/>
    <mergeCell ref="AU129:BA129"/>
    <mergeCell ref="AF136:AM136"/>
    <mergeCell ref="AU132:BA132"/>
    <mergeCell ref="BB127:BH127"/>
    <mergeCell ref="E137:J137"/>
    <mergeCell ref="R128:X128"/>
    <mergeCell ref="Y128:AE128"/>
    <mergeCell ref="AF128:AM128"/>
    <mergeCell ref="R129:X129"/>
    <mergeCell ref="K129:Q129"/>
    <mergeCell ref="R134:X134"/>
    <mergeCell ref="AN134:AT134"/>
    <mergeCell ref="BI128:BP128"/>
    <mergeCell ref="BB129:BH129"/>
    <mergeCell ref="BI129:BP129"/>
    <mergeCell ref="AU128:BA128"/>
    <mergeCell ref="AN136:AT136"/>
    <mergeCell ref="AN135:AT135"/>
    <mergeCell ref="BI136:BP136"/>
    <mergeCell ref="BB128:BH128"/>
    <mergeCell ref="BI131:BP131"/>
    <mergeCell ref="R132:X132"/>
    <mergeCell ref="BB131:BH131"/>
    <mergeCell ref="AN131:AT131"/>
    <mergeCell ref="AN130:AT130"/>
    <mergeCell ref="AU130:BA130"/>
    <mergeCell ref="BB130:BH130"/>
    <mergeCell ref="AF130:AM130"/>
    <mergeCell ref="R130:X130"/>
    <mergeCell ref="AF132:AM132"/>
    <mergeCell ref="AU137:BA137"/>
    <mergeCell ref="AU131:BA131"/>
    <mergeCell ref="AN138:AT138"/>
    <mergeCell ref="AU138:BA138"/>
    <mergeCell ref="Y131:AE131"/>
    <mergeCell ref="AF131:AM131"/>
    <mergeCell ref="AN132:AT132"/>
    <mergeCell ref="AF133:AM133"/>
    <mergeCell ref="AN137:AT137"/>
    <mergeCell ref="AU136:BA136"/>
    <mergeCell ref="AN142:AT142"/>
    <mergeCell ref="AU142:BA142"/>
    <mergeCell ref="AU139:BA139"/>
    <mergeCell ref="AN139:AT139"/>
    <mergeCell ref="AU134:BA134"/>
    <mergeCell ref="AU153:BA153"/>
    <mergeCell ref="AN152:AT152"/>
    <mergeCell ref="AU141:BA141"/>
    <mergeCell ref="AN149:AT149"/>
    <mergeCell ref="AN147:AT147"/>
    <mergeCell ref="BB140:BH140"/>
    <mergeCell ref="AU140:BA140"/>
    <mergeCell ref="AU152:BA152"/>
    <mergeCell ref="AU151:BA151"/>
    <mergeCell ref="AN140:AT140"/>
    <mergeCell ref="AN153:AT153"/>
    <mergeCell ref="AU147:BA147"/>
    <mergeCell ref="AN148:AT148"/>
    <mergeCell ref="AU148:BA148"/>
    <mergeCell ref="AN151:AT151"/>
    <mergeCell ref="AN144:AT144"/>
    <mergeCell ref="AN141:AT141"/>
    <mergeCell ref="R148:X148"/>
    <mergeCell ref="Y140:AE140"/>
    <mergeCell ref="Y151:AE151"/>
    <mergeCell ref="AF151:AM151"/>
    <mergeCell ref="Y148:AE148"/>
    <mergeCell ref="AF148:AM148"/>
    <mergeCell ref="AF150:AM150"/>
    <mergeCell ref="AF147:AM147"/>
    <mergeCell ref="B142:D142"/>
    <mergeCell ref="E142:J142"/>
    <mergeCell ref="K142:Q142"/>
    <mergeCell ref="R142:X142"/>
    <mergeCell ref="R145:X145"/>
    <mergeCell ref="R144:X144"/>
    <mergeCell ref="B143:D143"/>
    <mergeCell ref="K145:Q145"/>
    <mergeCell ref="E143:J143"/>
    <mergeCell ref="E144:J144"/>
    <mergeCell ref="K144:Q144"/>
    <mergeCell ref="AF149:AM149"/>
    <mergeCell ref="Y146:AE146"/>
    <mergeCell ref="AF146:AM146"/>
    <mergeCell ref="AF144:AM144"/>
    <mergeCell ref="E149:J149"/>
    <mergeCell ref="AF145:AM145"/>
    <mergeCell ref="K149:Q149"/>
    <mergeCell ref="K151:Q151"/>
    <mergeCell ref="AU143:BA143"/>
    <mergeCell ref="BI143:BP143"/>
    <mergeCell ref="AU144:BA144"/>
    <mergeCell ref="BB144:BH144"/>
    <mergeCell ref="K143:Q143"/>
    <mergeCell ref="AN143:AT143"/>
    <mergeCell ref="AF143:AM143"/>
    <mergeCell ref="AU145:BA145"/>
    <mergeCell ref="BB145:BH145"/>
    <mergeCell ref="AN145:AT145"/>
    <mergeCell ref="BF200:BP200"/>
    <mergeCell ref="R146:X146"/>
    <mergeCell ref="BB146:BH146"/>
    <mergeCell ref="BI146:BP146"/>
    <mergeCell ref="BB153:BH153"/>
    <mergeCell ref="BI153:BP153"/>
    <mergeCell ref="AU150:BA150"/>
    <mergeCell ref="AN150:AT150"/>
    <mergeCell ref="BB152:BH152"/>
    <mergeCell ref="BI152:BP152"/>
    <mergeCell ref="Y153:AE153"/>
    <mergeCell ref="BF199:BP199"/>
    <mergeCell ref="AN146:AT146"/>
    <mergeCell ref="AU146:BA146"/>
    <mergeCell ref="AF156:AM156"/>
    <mergeCell ref="Y162:AE162"/>
    <mergeCell ref="AF162:AM162"/>
    <mergeCell ref="AN162:AT162"/>
    <mergeCell ref="AU162:BA162"/>
  </mergeCells>
  <printOptions horizontalCentered="1"/>
  <pageMargins left="0.6692913385826772" right="0.3937007874015748" top="0.48" bottom="0.2362204724409449" header="0" footer="0"/>
  <pageSetup fitToHeight="2" horizontalDpi="300" verticalDpi="300" orientation="landscape" paperSize="9" scale="76" r:id="rId1"/>
  <rowBreaks count="2" manualBreakCount="2">
    <brk id="85" min="1" max="67" man="1"/>
    <brk id="171" min="1" max="6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P217"/>
  <sheetViews>
    <sheetView showGridLines="0" showZeros="0" view="pageBreakPreview" zoomScale="60" zoomScaleNormal="60" zoomScalePageLayoutView="0" workbookViewId="0" topLeftCell="A89">
      <selection activeCell="K117" sqref="K117:Q117"/>
    </sheetView>
  </sheetViews>
  <sheetFormatPr defaultColWidth="9.140625" defaultRowHeight="12.75"/>
  <cols>
    <col min="1" max="68" width="2.7109375" style="197" customWidth="1"/>
    <col min="69" max="16384" width="9.140625" style="197" customWidth="1"/>
  </cols>
  <sheetData>
    <row r="1" spans="3:68" s="158" customFormat="1" ht="12">
      <c r="C1" s="159"/>
      <c r="F1" s="160"/>
      <c r="G1" s="161"/>
      <c r="BP1" s="159"/>
    </row>
    <row r="2" spans="2:32" s="158" customFormat="1" ht="19.5" customHeight="1">
      <c r="B2" s="463" t="s">
        <v>13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F2" s="158" t="s">
        <v>145</v>
      </c>
    </row>
    <row r="3" spans="2:21" s="158" customFormat="1" ht="19.5" customHeight="1">
      <c r="B3" s="198"/>
      <c r="C3" s="199"/>
      <c r="D3" s="200"/>
      <c r="E3" s="201"/>
      <c r="F3" s="202"/>
      <c r="G3" s="193"/>
      <c r="H3" s="203"/>
      <c r="I3" s="204"/>
      <c r="J3" s="205"/>
      <c r="K3" s="206"/>
      <c r="L3" s="206"/>
      <c r="M3" s="207"/>
      <c r="N3" s="207"/>
      <c r="O3" s="207"/>
      <c r="P3" s="207"/>
      <c r="Q3" s="207"/>
      <c r="R3" s="208"/>
      <c r="S3" s="208"/>
      <c r="T3" s="64"/>
      <c r="U3" s="64"/>
    </row>
    <row r="4" spans="2:68" s="158" customFormat="1" ht="16.5" customHeight="1">
      <c r="B4" s="477" t="s">
        <v>5</v>
      </c>
      <c r="C4" s="478"/>
      <c r="D4" s="478"/>
      <c r="E4" s="478"/>
      <c r="F4" s="478"/>
      <c r="G4" s="478"/>
      <c r="H4" s="478"/>
      <c r="I4" s="478"/>
      <c r="J4" s="478"/>
      <c r="K4" s="478"/>
      <c r="L4" s="478">
        <f>Cronograma!M4</f>
        <v>0</v>
      </c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80"/>
      <c r="AE4" s="561" t="s">
        <v>10</v>
      </c>
      <c r="AF4" s="539"/>
      <c r="AG4" s="539"/>
      <c r="AH4" s="539"/>
      <c r="AI4" s="539"/>
      <c r="AJ4" s="539"/>
      <c r="AK4" s="539"/>
      <c r="AL4" s="539"/>
      <c r="AM4" s="539"/>
      <c r="AN4" s="539"/>
      <c r="AO4" s="539"/>
      <c r="AP4" s="539"/>
      <c r="AQ4" s="539"/>
      <c r="AR4" s="539"/>
      <c r="AS4" s="539"/>
      <c r="AT4" s="388">
        <f>Cronograma!AT4</f>
        <v>32555.7</v>
      </c>
      <c r="AU4" s="389"/>
      <c r="AV4" s="389"/>
      <c r="AW4" s="389"/>
      <c r="AX4" s="389"/>
      <c r="AY4" s="389"/>
      <c r="AZ4" s="390"/>
      <c r="BA4" s="176"/>
      <c r="BB4" s="177"/>
      <c r="BC4" s="177"/>
      <c r="BD4" s="177"/>
      <c r="BE4" s="178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9"/>
    </row>
    <row r="5" spans="2:68" s="158" customFormat="1" ht="12.75" customHeight="1">
      <c r="B5" s="452" t="s">
        <v>4</v>
      </c>
      <c r="C5" s="453"/>
      <c r="D5" s="453"/>
      <c r="E5" s="453"/>
      <c r="F5" s="453"/>
      <c r="G5" s="453"/>
      <c r="H5" s="453"/>
      <c r="I5" s="453"/>
      <c r="J5" s="453"/>
      <c r="K5" s="453"/>
      <c r="L5" s="453" t="str">
        <f>Cronograma!M5</f>
        <v>REFORMA DO PREDIO DA PREFEITURA</v>
      </c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82"/>
      <c r="AE5" s="180"/>
      <c r="AF5" s="64"/>
      <c r="AG5" s="64"/>
      <c r="AH5" s="64"/>
      <c r="AI5" s="64"/>
      <c r="AJ5" s="64"/>
      <c r="AK5" s="64"/>
      <c r="AL5" s="64"/>
      <c r="AM5" s="64"/>
      <c r="AN5" s="181"/>
      <c r="AO5" s="181"/>
      <c r="AP5" s="64"/>
      <c r="AQ5" s="64"/>
      <c r="AR5" s="64"/>
      <c r="AS5" s="64"/>
      <c r="AT5" s="68"/>
      <c r="AU5" s="68"/>
      <c r="AV5" s="68"/>
      <c r="AW5" s="68"/>
      <c r="AX5" s="68"/>
      <c r="AY5" s="68"/>
      <c r="AZ5" s="69"/>
      <c r="BA5" s="562" t="s">
        <v>3</v>
      </c>
      <c r="BB5" s="532"/>
      <c r="BC5" s="532"/>
      <c r="BD5" s="532"/>
      <c r="BE5" s="532"/>
      <c r="BF5" s="297">
        <f>Cronograma!BK5</f>
        <v>0</v>
      </c>
      <c r="BG5" s="298"/>
      <c r="BH5" s="298"/>
      <c r="BI5" s="298"/>
      <c r="BJ5" s="298"/>
      <c r="BK5" s="298"/>
      <c r="BL5" s="298"/>
      <c r="BM5" s="298"/>
      <c r="BN5" s="298"/>
      <c r="BO5" s="298"/>
      <c r="BP5" s="299"/>
    </row>
    <row r="6" spans="2:68" s="158" customFormat="1" ht="12.75" customHeight="1">
      <c r="B6" s="452" t="s">
        <v>6</v>
      </c>
      <c r="C6" s="453"/>
      <c r="D6" s="453"/>
      <c r="E6" s="453"/>
      <c r="F6" s="453"/>
      <c r="G6" s="453"/>
      <c r="H6" s="453"/>
      <c r="I6" s="453"/>
      <c r="J6" s="453"/>
      <c r="K6" s="453"/>
      <c r="L6" s="453" t="str">
        <f>Cronograma!M6</f>
        <v>PREFEITURA MUNICIPAL DE JAPIRA</v>
      </c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82"/>
      <c r="AE6" s="562" t="s">
        <v>11</v>
      </c>
      <c r="AF6" s="532"/>
      <c r="AG6" s="532"/>
      <c r="AH6" s="532"/>
      <c r="AI6" s="532"/>
      <c r="AJ6" s="532"/>
      <c r="AK6" s="532"/>
      <c r="AL6" s="532"/>
      <c r="AM6" s="532"/>
      <c r="AN6" s="532"/>
      <c r="AO6" s="532"/>
      <c r="AP6" s="532"/>
      <c r="AQ6" s="532"/>
      <c r="AR6" s="532"/>
      <c r="AS6" s="532"/>
      <c r="AT6" s="425">
        <f>Cronograma!AT6</f>
        <v>0</v>
      </c>
      <c r="AU6" s="426"/>
      <c r="AV6" s="426"/>
      <c r="AW6" s="426"/>
      <c r="AX6" s="426"/>
      <c r="AY6" s="426"/>
      <c r="AZ6" s="427"/>
      <c r="BA6" s="180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182"/>
    </row>
    <row r="7" spans="2:68" s="158" customFormat="1" ht="12.75" customHeight="1">
      <c r="B7" s="452" t="s">
        <v>7</v>
      </c>
      <c r="C7" s="453"/>
      <c r="D7" s="453"/>
      <c r="E7" s="453"/>
      <c r="F7" s="453"/>
      <c r="G7" s="453"/>
      <c r="H7" s="453"/>
      <c r="I7" s="453"/>
      <c r="J7" s="453"/>
      <c r="K7" s="453"/>
      <c r="L7" s="453" t="str">
        <f>Cronograma!M7</f>
        <v>PREFEITURA MUNICIPAL DE JAPIRA</v>
      </c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82"/>
      <c r="AE7" s="180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8"/>
      <c r="AU7" s="68"/>
      <c r="AV7" s="68"/>
      <c r="AW7" s="68"/>
      <c r="AX7" s="68"/>
      <c r="AY7" s="68"/>
      <c r="AZ7" s="69"/>
      <c r="BA7" s="562" t="s">
        <v>52</v>
      </c>
      <c r="BB7" s="532"/>
      <c r="BC7" s="532"/>
      <c r="BD7" s="532"/>
      <c r="BE7" s="530">
        <v>40135</v>
      </c>
      <c r="BF7" s="533"/>
      <c r="BG7" s="533"/>
      <c r="BH7" s="533"/>
      <c r="BI7" s="533"/>
      <c r="BJ7" s="183" t="s">
        <v>30</v>
      </c>
      <c r="BK7" s="530">
        <v>40148</v>
      </c>
      <c r="BL7" s="530"/>
      <c r="BM7" s="530"/>
      <c r="BN7" s="530"/>
      <c r="BO7" s="530"/>
      <c r="BP7" s="182"/>
    </row>
    <row r="8" spans="2:68" s="158" customFormat="1" ht="12.75" customHeight="1">
      <c r="B8" s="452" t="s">
        <v>8</v>
      </c>
      <c r="C8" s="453"/>
      <c r="D8" s="453"/>
      <c r="E8" s="453"/>
      <c r="F8" s="453"/>
      <c r="G8" s="453"/>
      <c r="H8" s="453"/>
      <c r="I8" s="453"/>
      <c r="J8" s="453"/>
      <c r="K8" s="453"/>
      <c r="L8" s="453">
        <f>Cronograma!M8</f>
        <v>0</v>
      </c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82"/>
      <c r="AE8" s="562" t="s">
        <v>12</v>
      </c>
      <c r="AF8" s="532"/>
      <c r="AG8" s="532"/>
      <c r="AH8" s="532"/>
      <c r="AI8" s="532"/>
      <c r="AJ8" s="532"/>
      <c r="AK8" s="532"/>
      <c r="AL8" s="532"/>
      <c r="AM8" s="532"/>
      <c r="AN8" s="532"/>
      <c r="AO8" s="546" t="s">
        <v>29</v>
      </c>
      <c r="AP8" s="532"/>
      <c r="AQ8" s="532"/>
      <c r="AR8" s="532"/>
      <c r="AS8" s="532"/>
      <c r="AT8" s="425">
        <f>Cronograma!AT8</f>
        <v>32555.7</v>
      </c>
      <c r="AU8" s="426"/>
      <c r="AV8" s="426"/>
      <c r="AW8" s="426"/>
      <c r="AX8" s="426"/>
      <c r="AY8" s="426"/>
      <c r="AZ8" s="427"/>
      <c r="BA8" s="180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182"/>
    </row>
    <row r="9" spans="2:68" s="158" customFormat="1" ht="16.5" customHeight="1">
      <c r="B9" s="483" t="s">
        <v>9</v>
      </c>
      <c r="C9" s="484"/>
      <c r="D9" s="484"/>
      <c r="E9" s="484"/>
      <c r="F9" s="484"/>
      <c r="G9" s="484"/>
      <c r="H9" s="484"/>
      <c r="I9" s="484"/>
      <c r="J9" s="484"/>
      <c r="K9" s="484"/>
      <c r="L9" s="484" t="str">
        <f>Cronograma!M9</f>
        <v>José Manuel de Carvalho</v>
      </c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5"/>
      <c r="AE9" s="184"/>
      <c r="AF9" s="175"/>
      <c r="AG9" s="175"/>
      <c r="AH9" s="175"/>
      <c r="AI9" s="175"/>
      <c r="AJ9" s="175"/>
      <c r="AK9" s="175"/>
      <c r="AL9" s="175"/>
      <c r="AM9" s="175"/>
      <c r="AN9" s="175"/>
      <c r="AO9" s="502" t="s">
        <v>28</v>
      </c>
      <c r="AP9" s="502"/>
      <c r="AQ9" s="502"/>
      <c r="AR9" s="502"/>
      <c r="AS9" s="502"/>
      <c r="AT9" s="411">
        <f>Cronograma!AT9</f>
        <v>0</v>
      </c>
      <c r="AU9" s="412"/>
      <c r="AV9" s="412"/>
      <c r="AW9" s="412"/>
      <c r="AX9" s="412"/>
      <c r="AY9" s="412"/>
      <c r="AZ9" s="413"/>
      <c r="BA9" s="184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86"/>
    </row>
    <row r="10" spans="2:68" s="158" customFormat="1" ht="21" customHeight="1" thickBot="1">
      <c r="B10" s="504" t="s">
        <v>14</v>
      </c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6"/>
      <c r="BB10" s="506"/>
      <c r="BC10" s="506"/>
      <c r="BD10" s="506"/>
      <c r="BE10" s="506"/>
      <c r="BF10" s="506"/>
      <c r="BG10" s="506"/>
      <c r="BH10" s="506"/>
      <c r="BI10" s="506"/>
      <c r="BJ10" s="506"/>
      <c r="BK10" s="506"/>
      <c r="BL10" s="506"/>
      <c r="BM10" s="506"/>
      <c r="BN10" s="506"/>
      <c r="BO10" s="506"/>
      <c r="BP10" s="506"/>
    </row>
    <row r="11" spans="2:68" s="158" customFormat="1" ht="12" customHeight="1">
      <c r="B11" s="507" t="s">
        <v>1</v>
      </c>
      <c r="C11" s="508"/>
      <c r="D11" s="509"/>
      <c r="E11" s="526" t="s">
        <v>17</v>
      </c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488" t="s">
        <v>61</v>
      </c>
      <c r="AD11" s="489"/>
      <c r="AE11" s="513" t="s">
        <v>18</v>
      </c>
      <c r="AF11" s="514"/>
      <c r="AG11" s="514"/>
      <c r="AH11" s="514"/>
      <c r="AI11" s="514"/>
      <c r="AJ11" s="515"/>
      <c r="AK11" s="493" t="s">
        <v>15</v>
      </c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519"/>
      <c r="AX11" s="519"/>
      <c r="AY11" s="519"/>
      <c r="AZ11" s="520"/>
      <c r="BA11" s="493" t="s">
        <v>44</v>
      </c>
      <c r="BB11" s="494"/>
      <c r="BC11" s="494"/>
      <c r="BD11" s="494"/>
      <c r="BE11" s="494"/>
      <c r="BF11" s="494"/>
      <c r="BG11" s="494"/>
      <c r="BH11" s="494"/>
      <c r="BI11" s="494"/>
      <c r="BJ11" s="494"/>
      <c r="BK11" s="494"/>
      <c r="BL11" s="494"/>
      <c r="BM11" s="494"/>
      <c r="BN11" s="494"/>
      <c r="BO11" s="494"/>
      <c r="BP11" s="534"/>
    </row>
    <row r="12" spans="2:68" s="158" customFormat="1" ht="12.75" customHeight="1">
      <c r="B12" s="510"/>
      <c r="C12" s="511"/>
      <c r="D12" s="512"/>
      <c r="E12" s="528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486" t="s">
        <v>62</v>
      </c>
      <c r="AD12" s="487"/>
      <c r="AE12" s="516" t="s">
        <v>16</v>
      </c>
      <c r="AF12" s="517"/>
      <c r="AG12" s="517"/>
      <c r="AH12" s="517"/>
      <c r="AI12" s="517"/>
      <c r="AJ12" s="518"/>
      <c r="AK12" s="521" t="s">
        <v>19</v>
      </c>
      <c r="AL12" s="522"/>
      <c r="AM12" s="522"/>
      <c r="AN12" s="522"/>
      <c r="AO12" s="522"/>
      <c r="AP12" s="522"/>
      <c r="AQ12" s="522"/>
      <c r="AR12" s="523"/>
      <c r="AS12" s="521" t="s">
        <v>20</v>
      </c>
      <c r="AT12" s="524"/>
      <c r="AU12" s="524"/>
      <c r="AV12" s="524"/>
      <c r="AW12" s="524"/>
      <c r="AX12" s="524"/>
      <c r="AY12" s="524"/>
      <c r="AZ12" s="525"/>
      <c r="BA12" s="521" t="s">
        <v>19</v>
      </c>
      <c r="BB12" s="522"/>
      <c r="BC12" s="522"/>
      <c r="BD12" s="522"/>
      <c r="BE12" s="522"/>
      <c r="BF12" s="522"/>
      <c r="BG12" s="522"/>
      <c r="BH12" s="523"/>
      <c r="BI12" s="521" t="s">
        <v>20</v>
      </c>
      <c r="BJ12" s="524"/>
      <c r="BK12" s="524"/>
      <c r="BL12" s="524"/>
      <c r="BM12" s="524"/>
      <c r="BN12" s="524"/>
      <c r="BO12" s="524"/>
      <c r="BP12" s="531"/>
    </row>
    <row r="13" spans="2:68" s="158" customFormat="1" ht="14.25" customHeight="1">
      <c r="B13" s="472" t="str">
        <f>Cronograma!B13</f>
        <v>A</v>
      </c>
      <c r="C13" s="473"/>
      <c r="D13" s="474"/>
      <c r="E13" s="454" t="str">
        <f>Cronograma!E13</f>
        <v>REFORMA DO CEMITERIO MUNICIPAL</v>
      </c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45">
        <f>Cronograma!X13</f>
        <v>0</v>
      </c>
      <c r="AD13" s="446"/>
      <c r="AE13" s="448">
        <f>Cronograma!Y13</f>
        <v>0</v>
      </c>
      <c r="AF13" s="448"/>
      <c r="AG13" s="448"/>
      <c r="AH13" s="448"/>
      <c r="AI13" s="448"/>
      <c r="AJ13" s="448"/>
      <c r="AK13" s="447">
        <f>Cronograma!AR13</f>
        <v>0</v>
      </c>
      <c r="AL13" s="447"/>
      <c r="AM13" s="447"/>
      <c r="AN13" s="447"/>
      <c r="AO13" s="447"/>
      <c r="AP13" s="447"/>
      <c r="AQ13" s="447"/>
      <c r="AR13" s="447"/>
      <c r="AS13" s="476"/>
      <c r="AT13" s="476"/>
      <c r="AU13" s="476"/>
      <c r="AV13" s="476"/>
      <c r="AW13" s="476"/>
      <c r="AX13" s="476"/>
      <c r="AY13" s="476"/>
      <c r="AZ13" s="476"/>
      <c r="BA13" s="447">
        <f>AK13+Mês01!AK13+Mês02!AK13</f>
        <v>100</v>
      </c>
      <c r="BB13" s="465"/>
      <c r="BC13" s="465"/>
      <c r="BD13" s="465"/>
      <c r="BE13" s="465"/>
      <c r="BF13" s="465"/>
      <c r="BG13" s="465"/>
      <c r="BH13" s="465"/>
      <c r="BI13" s="447">
        <f>Mês01!AS13+Mês02!AS13+Mês03!AS13</f>
        <v>61.4</v>
      </c>
      <c r="BJ13" s="465"/>
      <c r="BK13" s="465"/>
      <c r="BL13" s="465"/>
      <c r="BM13" s="465"/>
      <c r="BN13" s="465"/>
      <c r="BO13" s="465"/>
      <c r="BP13" s="471"/>
    </row>
    <row r="14" spans="2:68" s="158" customFormat="1" ht="14.25" customHeight="1">
      <c r="B14" s="472">
        <f>Cronograma!B14</f>
        <v>1</v>
      </c>
      <c r="C14" s="473"/>
      <c r="D14" s="474"/>
      <c r="E14" s="454" t="str">
        <f>Cronograma!E14</f>
        <v>FUNDAÇÃO E INFRAESTRUTURA</v>
      </c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45">
        <f>Cronograma!X14</f>
        <v>0</v>
      </c>
      <c r="AD14" s="446"/>
      <c r="AE14" s="448">
        <f>Cronograma!Y14</f>
        <v>2143.09</v>
      </c>
      <c r="AF14" s="448"/>
      <c r="AG14" s="448"/>
      <c r="AH14" s="448"/>
      <c r="AI14" s="448"/>
      <c r="AJ14" s="448"/>
      <c r="AK14" s="447">
        <v>47.24</v>
      </c>
      <c r="AL14" s="447"/>
      <c r="AM14" s="447"/>
      <c r="AN14" s="447"/>
      <c r="AO14" s="447"/>
      <c r="AP14" s="447"/>
      <c r="AQ14" s="447"/>
      <c r="AR14" s="447"/>
      <c r="AS14" s="476">
        <v>28.32</v>
      </c>
      <c r="AT14" s="476"/>
      <c r="AU14" s="476"/>
      <c r="AV14" s="476"/>
      <c r="AW14" s="476"/>
      <c r="AX14" s="476"/>
      <c r="AY14" s="476"/>
      <c r="AZ14" s="476"/>
      <c r="BA14" s="447">
        <f>AK14+Mês01!AK14+Mês02!AK14</f>
        <v>81.26</v>
      </c>
      <c r="BB14" s="465"/>
      <c r="BC14" s="465"/>
      <c r="BD14" s="465"/>
      <c r="BE14" s="465"/>
      <c r="BF14" s="465"/>
      <c r="BG14" s="465"/>
      <c r="BH14" s="465"/>
      <c r="BI14" s="447">
        <f>Mês01!AS14+Mês02!AS14+Mês03!AS14</f>
        <v>98.24000000000001</v>
      </c>
      <c r="BJ14" s="465"/>
      <c r="BK14" s="465"/>
      <c r="BL14" s="465"/>
      <c r="BM14" s="465"/>
      <c r="BN14" s="465"/>
      <c r="BO14" s="465"/>
      <c r="BP14" s="471"/>
    </row>
    <row r="15" spans="2:68" s="158" customFormat="1" ht="14.25" customHeight="1">
      <c r="B15" s="472">
        <f>Cronograma!B16</f>
        <v>3</v>
      </c>
      <c r="C15" s="473"/>
      <c r="D15" s="474"/>
      <c r="E15" s="454" t="str">
        <f>Cronograma!E16</f>
        <v>COBERTURA</v>
      </c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45">
        <f>Cronograma!X16</f>
        <v>0</v>
      </c>
      <c r="AD15" s="446"/>
      <c r="AE15" s="448">
        <f>Cronograma!Y16</f>
        <v>747.09</v>
      </c>
      <c r="AF15" s="448"/>
      <c r="AG15" s="448"/>
      <c r="AH15" s="448"/>
      <c r="AI15" s="448"/>
      <c r="AJ15" s="448"/>
      <c r="AK15" s="447">
        <v>47.26</v>
      </c>
      <c r="AL15" s="447"/>
      <c r="AM15" s="447"/>
      <c r="AN15" s="447"/>
      <c r="AO15" s="447"/>
      <c r="AP15" s="447"/>
      <c r="AQ15" s="447"/>
      <c r="AR15" s="447"/>
      <c r="AS15" s="476">
        <v>33.28</v>
      </c>
      <c r="AT15" s="476"/>
      <c r="AU15" s="476"/>
      <c r="AV15" s="476"/>
      <c r="AW15" s="476"/>
      <c r="AX15" s="476"/>
      <c r="AY15" s="476"/>
      <c r="AZ15" s="476"/>
      <c r="BA15" s="447">
        <f>AK15+Mês01!AK15+Mês02!AK15</f>
        <v>141.26</v>
      </c>
      <c r="BB15" s="465"/>
      <c r="BC15" s="465"/>
      <c r="BD15" s="465"/>
      <c r="BE15" s="465"/>
      <c r="BF15" s="465"/>
      <c r="BG15" s="465"/>
      <c r="BH15" s="465"/>
      <c r="BI15" s="447">
        <f>Mês01!AS15+Mês02!AS15+Mês03!AS15</f>
        <v>98.24000000000001</v>
      </c>
      <c r="BJ15" s="465"/>
      <c r="BK15" s="465"/>
      <c r="BL15" s="465"/>
      <c r="BM15" s="465"/>
      <c r="BN15" s="465"/>
      <c r="BO15" s="465"/>
      <c r="BP15" s="471"/>
    </row>
    <row r="16" spans="2:68" s="158" customFormat="1" ht="14.25" customHeight="1">
      <c r="B16" s="472">
        <f>Cronograma!B17</f>
        <v>4</v>
      </c>
      <c r="C16" s="473"/>
      <c r="D16" s="474"/>
      <c r="E16" s="454" t="str">
        <f>Cronograma!E17</f>
        <v>INSTALAÇÃO HIDROSANITARIA</v>
      </c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45">
        <f>Cronograma!X17</f>
        <v>0</v>
      </c>
      <c r="AD16" s="446"/>
      <c r="AE16" s="448">
        <f>Cronograma!Y17</f>
        <v>1039.27</v>
      </c>
      <c r="AF16" s="448"/>
      <c r="AG16" s="448"/>
      <c r="AH16" s="448"/>
      <c r="AI16" s="448"/>
      <c r="AJ16" s="448"/>
      <c r="AK16" s="447">
        <v>47.26</v>
      </c>
      <c r="AL16" s="447"/>
      <c r="AM16" s="447"/>
      <c r="AN16" s="447"/>
      <c r="AO16" s="447"/>
      <c r="AP16" s="447"/>
      <c r="AQ16" s="447"/>
      <c r="AR16" s="447"/>
      <c r="AS16" s="476">
        <v>22.29</v>
      </c>
      <c r="AT16" s="476"/>
      <c r="AU16" s="476"/>
      <c r="AV16" s="476"/>
      <c r="AW16" s="476"/>
      <c r="AX16" s="476"/>
      <c r="AY16" s="476"/>
      <c r="AZ16" s="476"/>
      <c r="BA16" s="447">
        <f>AK16+Mês01!AK16+Mês02!AK16</f>
        <v>121.25999999999999</v>
      </c>
      <c r="BB16" s="465"/>
      <c r="BC16" s="465"/>
      <c r="BD16" s="465"/>
      <c r="BE16" s="465"/>
      <c r="BF16" s="465"/>
      <c r="BG16" s="465"/>
      <c r="BH16" s="465"/>
      <c r="BI16" s="447">
        <f>Mês01!AS16+Mês02!AS16+Mês03!AS16</f>
        <v>98.24000000000001</v>
      </c>
      <c r="BJ16" s="465"/>
      <c r="BK16" s="465"/>
      <c r="BL16" s="465"/>
      <c r="BM16" s="465"/>
      <c r="BN16" s="465"/>
      <c r="BO16" s="465"/>
      <c r="BP16" s="471"/>
    </row>
    <row r="17" spans="2:68" s="158" customFormat="1" ht="14.25" customHeight="1">
      <c r="B17" s="472">
        <f>Cronograma!B18</f>
        <v>5</v>
      </c>
      <c r="C17" s="473"/>
      <c r="D17" s="474"/>
      <c r="E17" s="454" t="str">
        <f>Cronograma!E18</f>
        <v>ILUMINAÇÃO</v>
      </c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45">
        <f>Cronograma!X18</f>
        <v>0</v>
      </c>
      <c r="AD17" s="446"/>
      <c r="AE17" s="448">
        <f>Cronograma!Y18</f>
        <v>1960.92</v>
      </c>
      <c r="AF17" s="448"/>
      <c r="AG17" s="448"/>
      <c r="AH17" s="448"/>
      <c r="AI17" s="448"/>
      <c r="AJ17" s="448"/>
      <c r="AK17" s="447">
        <v>48.26</v>
      </c>
      <c r="AL17" s="447"/>
      <c r="AM17" s="447"/>
      <c r="AN17" s="447"/>
      <c r="AO17" s="447"/>
      <c r="AP17" s="447"/>
      <c r="AQ17" s="447"/>
      <c r="AR17" s="447"/>
      <c r="AS17" s="476">
        <v>32.32</v>
      </c>
      <c r="AT17" s="476"/>
      <c r="AU17" s="476"/>
      <c r="AV17" s="476"/>
      <c r="AW17" s="476"/>
      <c r="AX17" s="476"/>
      <c r="AY17" s="476"/>
      <c r="AZ17" s="476"/>
      <c r="BA17" s="447">
        <f>AK17+Mês01!AK17+Mês02!AK17</f>
        <v>141.26</v>
      </c>
      <c r="BB17" s="465"/>
      <c r="BC17" s="465"/>
      <c r="BD17" s="465"/>
      <c r="BE17" s="465"/>
      <c r="BF17" s="465"/>
      <c r="BG17" s="465"/>
      <c r="BH17" s="465"/>
      <c r="BI17" s="447">
        <f>Mês01!AS17+Mês02!AS17+Mês03!AS17</f>
        <v>98.24000000000001</v>
      </c>
      <c r="BJ17" s="465"/>
      <c r="BK17" s="465"/>
      <c r="BL17" s="465"/>
      <c r="BM17" s="465"/>
      <c r="BN17" s="465"/>
      <c r="BO17" s="465"/>
      <c r="BP17" s="471"/>
    </row>
    <row r="18" spans="2:68" s="158" customFormat="1" ht="14.25" customHeight="1">
      <c r="B18" s="472">
        <f>Cronograma!B19</f>
        <v>6</v>
      </c>
      <c r="C18" s="473"/>
      <c r="D18" s="474"/>
      <c r="E18" s="454" t="str">
        <f>Cronograma!E19</f>
        <v>FORROS DE LAJE</v>
      </c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45">
        <f>Cronograma!X19</f>
        <v>0</v>
      </c>
      <c r="AD18" s="446"/>
      <c r="AE18" s="448">
        <f>Cronograma!Y19</f>
        <v>417.17</v>
      </c>
      <c r="AF18" s="448"/>
      <c r="AG18" s="448"/>
      <c r="AH18" s="448"/>
      <c r="AI18" s="448"/>
      <c r="AJ18" s="448"/>
      <c r="AK18" s="447">
        <v>46.84</v>
      </c>
      <c r="AL18" s="447"/>
      <c r="AM18" s="447"/>
      <c r="AN18" s="447"/>
      <c r="AO18" s="447"/>
      <c r="AP18" s="447"/>
      <c r="AQ18" s="447"/>
      <c r="AR18" s="447"/>
      <c r="AS18" s="476">
        <v>30</v>
      </c>
      <c r="AT18" s="476"/>
      <c r="AU18" s="476"/>
      <c r="AV18" s="476"/>
      <c r="AW18" s="476"/>
      <c r="AX18" s="476"/>
      <c r="AY18" s="476"/>
      <c r="AZ18" s="476"/>
      <c r="BA18" s="447">
        <f>AK18+Mês01!AK18+Mês02!AK18</f>
        <v>78.6</v>
      </c>
      <c r="BB18" s="465"/>
      <c r="BC18" s="465"/>
      <c r="BD18" s="465"/>
      <c r="BE18" s="465"/>
      <c r="BF18" s="465"/>
      <c r="BG18" s="465"/>
      <c r="BH18" s="465"/>
      <c r="BI18" s="447">
        <f>Mês01!AS18+Mês02!AS18+Mês03!AS18</f>
        <v>80.25999999999999</v>
      </c>
      <c r="BJ18" s="465"/>
      <c r="BK18" s="465"/>
      <c r="BL18" s="465"/>
      <c r="BM18" s="465"/>
      <c r="BN18" s="465"/>
      <c r="BO18" s="465"/>
      <c r="BP18" s="471"/>
    </row>
    <row r="19" spans="2:68" s="158" customFormat="1" ht="14.25" customHeight="1">
      <c r="B19" s="472">
        <f>Cronograma!B20</f>
        <v>7</v>
      </c>
      <c r="C19" s="473"/>
      <c r="D19" s="474"/>
      <c r="E19" s="454" t="str">
        <f>Cronograma!E20</f>
        <v>RESTIMENTOS DE PAREDES INTERNAS E EXTERNAS</v>
      </c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45">
        <f>Cronograma!X20</f>
        <v>0</v>
      </c>
      <c r="AD19" s="446"/>
      <c r="AE19" s="448">
        <f>Cronograma!Y20</f>
        <v>114.4</v>
      </c>
      <c r="AF19" s="448"/>
      <c r="AG19" s="448"/>
      <c r="AH19" s="448"/>
      <c r="AI19" s="448"/>
      <c r="AJ19" s="448"/>
      <c r="AK19" s="447">
        <v>66.68</v>
      </c>
      <c r="AL19" s="447"/>
      <c r="AM19" s="447"/>
      <c r="AN19" s="447"/>
      <c r="AO19" s="447"/>
      <c r="AP19" s="447"/>
      <c r="AQ19" s="447"/>
      <c r="AR19" s="447"/>
      <c r="AS19" s="476">
        <v>100</v>
      </c>
      <c r="AT19" s="476"/>
      <c r="AU19" s="476"/>
      <c r="AV19" s="476"/>
      <c r="AW19" s="476"/>
      <c r="AX19" s="476"/>
      <c r="AY19" s="476"/>
      <c r="AZ19" s="476"/>
      <c r="BA19" s="447">
        <f>AK19+Mês01!AK19+Mês02!AK19</f>
        <v>146.68</v>
      </c>
      <c r="BB19" s="465"/>
      <c r="BC19" s="465"/>
      <c r="BD19" s="465"/>
      <c r="BE19" s="465"/>
      <c r="BF19" s="465"/>
      <c r="BG19" s="465"/>
      <c r="BH19" s="465"/>
      <c r="BI19" s="447">
        <f>Mês01!AS19+Mês02!AS19+Mês03!AS19</f>
        <v>100</v>
      </c>
      <c r="BJ19" s="465"/>
      <c r="BK19" s="465"/>
      <c r="BL19" s="465"/>
      <c r="BM19" s="465"/>
      <c r="BN19" s="465"/>
      <c r="BO19" s="465"/>
      <c r="BP19" s="471"/>
    </row>
    <row r="20" spans="2:68" s="158" customFormat="1" ht="14.25" customHeight="1">
      <c r="B20" s="472">
        <f>Cronograma!B21</f>
        <v>8</v>
      </c>
      <c r="C20" s="473"/>
      <c r="D20" s="474"/>
      <c r="E20" s="454" t="str">
        <f>Cronograma!E21</f>
        <v>REVESTIMENTOS DE TETOS INTERNOS E EXTERNOS E PISOS</v>
      </c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45">
        <f>Cronograma!X21</f>
        <v>0</v>
      </c>
      <c r="AD20" s="446"/>
      <c r="AE20" s="448">
        <f>Cronograma!Y21</f>
        <v>14767.8</v>
      </c>
      <c r="AF20" s="448"/>
      <c r="AG20" s="448"/>
      <c r="AH20" s="448"/>
      <c r="AI20" s="448"/>
      <c r="AJ20" s="448"/>
      <c r="AK20" s="447">
        <f>Cronograma!AR21</f>
        <v>20</v>
      </c>
      <c r="AL20" s="447"/>
      <c r="AM20" s="447"/>
      <c r="AN20" s="447"/>
      <c r="AO20" s="447"/>
      <c r="AP20" s="447"/>
      <c r="AQ20" s="447"/>
      <c r="AR20" s="447"/>
      <c r="AS20" s="476"/>
      <c r="AT20" s="476"/>
      <c r="AU20" s="476"/>
      <c r="AV20" s="476"/>
      <c r="AW20" s="476"/>
      <c r="AX20" s="476"/>
      <c r="AY20" s="476"/>
      <c r="AZ20" s="476"/>
      <c r="BA20" s="447">
        <f>AK20+Mês01!AK20+Mês02!AK20</f>
        <v>100</v>
      </c>
      <c r="BB20" s="465"/>
      <c r="BC20" s="465"/>
      <c r="BD20" s="465"/>
      <c r="BE20" s="465"/>
      <c r="BF20" s="465"/>
      <c r="BG20" s="465"/>
      <c r="BH20" s="465"/>
      <c r="BI20" s="447">
        <f>Mês01!AS20+Mês02!AS20+Mês03!AS20</f>
        <v>0</v>
      </c>
      <c r="BJ20" s="465"/>
      <c r="BK20" s="465"/>
      <c r="BL20" s="465"/>
      <c r="BM20" s="465"/>
      <c r="BN20" s="465"/>
      <c r="BO20" s="465"/>
      <c r="BP20" s="471"/>
    </row>
    <row r="21" spans="2:68" s="158" customFormat="1" ht="14.25" customHeight="1">
      <c r="B21" s="472">
        <f>Cronograma!B22</f>
        <v>9</v>
      </c>
      <c r="C21" s="473"/>
      <c r="D21" s="474"/>
      <c r="E21" s="454" t="str">
        <f>Cronograma!E22</f>
        <v>PINTURA</v>
      </c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45">
        <f>Cronograma!X22</f>
        <v>0</v>
      </c>
      <c r="AD21" s="446"/>
      <c r="AE21" s="448">
        <f>Cronograma!Y22</f>
        <v>2875.55</v>
      </c>
      <c r="AF21" s="448"/>
      <c r="AG21" s="448"/>
      <c r="AH21" s="448"/>
      <c r="AI21" s="448"/>
      <c r="AJ21" s="448"/>
      <c r="AK21" s="447">
        <f>Cronograma!AR22</f>
        <v>0</v>
      </c>
      <c r="AL21" s="447"/>
      <c r="AM21" s="447"/>
      <c r="AN21" s="447"/>
      <c r="AO21" s="447"/>
      <c r="AP21" s="447"/>
      <c r="AQ21" s="447"/>
      <c r="AR21" s="447"/>
      <c r="AS21" s="476"/>
      <c r="AT21" s="476"/>
      <c r="AU21" s="476"/>
      <c r="AV21" s="476"/>
      <c r="AW21" s="476"/>
      <c r="AX21" s="476"/>
      <c r="AY21" s="476"/>
      <c r="AZ21" s="476"/>
      <c r="BA21" s="447">
        <f>AK21+Mês01!AK21+Mês02!AK21</f>
        <v>100</v>
      </c>
      <c r="BB21" s="465"/>
      <c r="BC21" s="465"/>
      <c r="BD21" s="465"/>
      <c r="BE21" s="465"/>
      <c r="BF21" s="465"/>
      <c r="BG21" s="465"/>
      <c r="BH21" s="465"/>
      <c r="BI21" s="447">
        <f>Mês01!AS21+Mês02!AS21+Mês03!AS21</f>
        <v>0</v>
      </c>
      <c r="BJ21" s="465"/>
      <c r="BK21" s="465"/>
      <c r="BL21" s="465"/>
      <c r="BM21" s="465"/>
      <c r="BN21" s="465"/>
      <c r="BO21" s="465"/>
      <c r="BP21" s="471"/>
    </row>
    <row r="22" spans="2:68" s="158" customFormat="1" ht="14.25" customHeight="1">
      <c r="B22" s="472">
        <f>Cronograma!B23</f>
        <v>10</v>
      </c>
      <c r="C22" s="473"/>
      <c r="D22" s="474"/>
      <c r="E22" s="454" t="str">
        <f>Cronograma!E23</f>
        <v>LIMPEZA GERAL DA OBRA</v>
      </c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45">
        <f>Cronograma!X23</f>
        <v>0</v>
      </c>
      <c r="AD22" s="446"/>
      <c r="AE22" s="448">
        <f>Cronograma!Y23</f>
        <v>117.7</v>
      </c>
      <c r="AF22" s="448"/>
      <c r="AG22" s="448"/>
      <c r="AH22" s="448"/>
      <c r="AI22" s="448"/>
      <c r="AJ22" s="448"/>
      <c r="AK22" s="447">
        <f>Cronograma!AR23</f>
        <v>90</v>
      </c>
      <c r="AL22" s="447"/>
      <c r="AM22" s="447"/>
      <c r="AN22" s="447"/>
      <c r="AO22" s="447"/>
      <c r="AP22" s="447"/>
      <c r="AQ22" s="447"/>
      <c r="AR22" s="447"/>
      <c r="AS22" s="476"/>
      <c r="AT22" s="476"/>
      <c r="AU22" s="476"/>
      <c r="AV22" s="476"/>
      <c r="AW22" s="476"/>
      <c r="AX22" s="476"/>
      <c r="AY22" s="476"/>
      <c r="AZ22" s="476"/>
      <c r="BA22" s="447">
        <f>AK22+Mês01!AK22+Mês02!AK22</f>
        <v>100</v>
      </c>
      <c r="BB22" s="465"/>
      <c r="BC22" s="465"/>
      <c r="BD22" s="465"/>
      <c r="BE22" s="465"/>
      <c r="BF22" s="465"/>
      <c r="BG22" s="465"/>
      <c r="BH22" s="465"/>
      <c r="BI22" s="447">
        <f>Mês01!AS22+Mês02!AS22+Mês03!AS22</f>
        <v>0</v>
      </c>
      <c r="BJ22" s="465"/>
      <c r="BK22" s="465"/>
      <c r="BL22" s="465"/>
      <c r="BM22" s="465"/>
      <c r="BN22" s="465"/>
      <c r="BO22" s="465"/>
      <c r="BP22" s="471"/>
    </row>
    <row r="23" spans="2:68" s="158" customFormat="1" ht="14.25" customHeight="1">
      <c r="B23" s="472">
        <f>Cronograma!B24</f>
        <v>11</v>
      </c>
      <c r="C23" s="473"/>
      <c r="D23" s="474"/>
      <c r="E23" s="454" t="str">
        <f>Cronograma!E24</f>
        <v>SERVIÇOS COMPLEMENTARES</v>
      </c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45">
        <f>Cronograma!X24</f>
        <v>0</v>
      </c>
      <c r="AD23" s="446"/>
      <c r="AE23" s="448">
        <f>Cronograma!Y24</f>
        <v>6422.5</v>
      </c>
      <c r="AF23" s="448"/>
      <c r="AG23" s="448"/>
      <c r="AH23" s="448"/>
      <c r="AI23" s="448"/>
      <c r="AJ23" s="448"/>
      <c r="AK23" s="447">
        <f>Cronograma!AR24</f>
        <v>10</v>
      </c>
      <c r="AL23" s="447"/>
      <c r="AM23" s="447"/>
      <c r="AN23" s="447"/>
      <c r="AO23" s="447"/>
      <c r="AP23" s="447"/>
      <c r="AQ23" s="447"/>
      <c r="AR23" s="447"/>
      <c r="AS23" s="476"/>
      <c r="AT23" s="476"/>
      <c r="AU23" s="476"/>
      <c r="AV23" s="476"/>
      <c r="AW23" s="476"/>
      <c r="AX23" s="476"/>
      <c r="AY23" s="476"/>
      <c r="AZ23" s="476"/>
      <c r="BA23" s="447">
        <f>AK23+Mês01!AK23+Mês02!AK23</f>
        <v>100</v>
      </c>
      <c r="BB23" s="465"/>
      <c r="BC23" s="465"/>
      <c r="BD23" s="465"/>
      <c r="BE23" s="465"/>
      <c r="BF23" s="465"/>
      <c r="BG23" s="465"/>
      <c r="BH23" s="465"/>
      <c r="BI23" s="447">
        <f>Mês01!AS23+Mês02!AS23+Mês03!AS23</f>
        <v>0</v>
      </c>
      <c r="BJ23" s="465"/>
      <c r="BK23" s="465"/>
      <c r="BL23" s="465"/>
      <c r="BM23" s="465"/>
      <c r="BN23" s="465"/>
      <c r="BO23" s="465"/>
      <c r="BP23" s="471"/>
    </row>
    <row r="24" spans="2:68" s="158" customFormat="1" ht="14.25" customHeight="1">
      <c r="B24" s="472">
        <f>Cronograma!B25</f>
        <v>0</v>
      </c>
      <c r="C24" s="473"/>
      <c r="D24" s="474"/>
      <c r="E24" s="454">
        <f>Cronograma!E25</f>
        <v>0</v>
      </c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45">
        <f>Cronograma!X25</f>
        <v>0</v>
      </c>
      <c r="AD24" s="446"/>
      <c r="AE24" s="448">
        <f>Cronograma!Y25</f>
        <v>0</v>
      </c>
      <c r="AF24" s="448"/>
      <c r="AG24" s="448"/>
      <c r="AH24" s="448"/>
      <c r="AI24" s="448"/>
      <c r="AJ24" s="448"/>
      <c r="AK24" s="447">
        <f>Cronograma!AR25</f>
        <v>0</v>
      </c>
      <c r="AL24" s="447"/>
      <c r="AM24" s="447"/>
      <c r="AN24" s="447"/>
      <c r="AO24" s="447"/>
      <c r="AP24" s="447"/>
      <c r="AQ24" s="447"/>
      <c r="AR24" s="447"/>
      <c r="AS24" s="476"/>
      <c r="AT24" s="476"/>
      <c r="AU24" s="476"/>
      <c r="AV24" s="476"/>
      <c r="AW24" s="476"/>
      <c r="AX24" s="476"/>
      <c r="AY24" s="476"/>
      <c r="AZ24" s="476"/>
      <c r="BA24" s="447">
        <f>AK24+Mês01!AK24+Mês02!AK24</f>
        <v>0</v>
      </c>
      <c r="BB24" s="465"/>
      <c r="BC24" s="465"/>
      <c r="BD24" s="465"/>
      <c r="BE24" s="465"/>
      <c r="BF24" s="465"/>
      <c r="BG24" s="465"/>
      <c r="BH24" s="465"/>
      <c r="BI24" s="447">
        <f>Mês01!AS24+Mês02!AS24+Mês03!AS24</f>
        <v>0</v>
      </c>
      <c r="BJ24" s="465"/>
      <c r="BK24" s="465"/>
      <c r="BL24" s="465"/>
      <c r="BM24" s="465"/>
      <c r="BN24" s="465"/>
      <c r="BO24" s="465"/>
      <c r="BP24" s="471"/>
    </row>
    <row r="25" spans="2:68" s="158" customFormat="1" ht="14.25" customHeight="1">
      <c r="B25" s="472">
        <f>Cronograma!B26</f>
        <v>0</v>
      </c>
      <c r="C25" s="473"/>
      <c r="D25" s="474"/>
      <c r="E25" s="454">
        <f>Cronograma!E26</f>
        <v>0</v>
      </c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45">
        <f>Cronograma!X26</f>
        <v>0</v>
      </c>
      <c r="AD25" s="446"/>
      <c r="AE25" s="448">
        <f>Cronograma!Y26</f>
        <v>0</v>
      </c>
      <c r="AF25" s="448"/>
      <c r="AG25" s="448"/>
      <c r="AH25" s="448"/>
      <c r="AI25" s="448"/>
      <c r="AJ25" s="448"/>
      <c r="AK25" s="447">
        <f>Cronograma!AR26</f>
        <v>0</v>
      </c>
      <c r="AL25" s="447"/>
      <c r="AM25" s="447"/>
      <c r="AN25" s="447"/>
      <c r="AO25" s="447"/>
      <c r="AP25" s="447"/>
      <c r="AQ25" s="447"/>
      <c r="AR25" s="447"/>
      <c r="AS25" s="476"/>
      <c r="AT25" s="476"/>
      <c r="AU25" s="476"/>
      <c r="AV25" s="476"/>
      <c r="AW25" s="476"/>
      <c r="AX25" s="476"/>
      <c r="AY25" s="476"/>
      <c r="AZ25" s="476"/>
      <c r="BA25" s="447">
        <f>AK25+Mês01!AK25+Mês02!AK25</f>
        <v>0</v>
      </c>
      <c r="BB25" s="465"/>
      <c r="BC25" s="465"/>
      <c r="BD25" s="465"/>
      <c r="BE25" s="465"/>
      <c r="BF25" s="465"/>
      <c r="BG25" s="465"/>
      <c r="BH25" s="465"/>
      <c r="BI25" s="447">
        <f>Mês01!AS25+Mês02!AS25+Mês03!AS25</f>
        <v>0</v>
      </c>
      <c r="BJ25" s="465"/>
      <c r="BK25" s="465"/>
      <c r="BL25" s="465"/>
      <c r="BM25" s="465"/>
      <c r="BN25" s="465"/>
      <c r="BO25" s="465"/>
      <c r="BP25" s="471"/>
    </row>
    <row r="26" spans="2:68" s="158" customFormat="1" ht="14.25" customHeight="1">
      <c r="B26" s="472">
        <f>Cronograma!B27</f>
        <v>0</v>
      </c>
      <c r="C26" s="473"/>
      <c r="D26" s="474"/>
      <c r="E26" s="454">
        <f>Cronograma!E27</f>
        <v>0</v>
      </c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45">
        <f>Cronograma!X27</f>
        <v>0</v>
      </c>
      <c r="AD26" s="446"/>
      <c r="AE26" s="448">
        <f>Cronograma!Y27</f>
        <v>0</v>
      </c>
      <c r="AF26" s="448"/>
      <c r="AG26" s="448"/>
      <c r="AH26" s="448"/>
      <c r="AI26" s="448"/>
      <c r="AJ26" s="448"/>
      <c r="AK26" s="447">
        <f>Cronograma!AR27</f>
        <v>0</v>
      </c>
      <c r="AL26" s="447"/>
      <c r="AM26" s="447"/>
      <c r="AN26" s="447"/>
      <c r="AO26" s="447"/>
      <c r="AP26" s="447"/>
      <c r="AQ26" s="447"/>
      <c r="AR26" s="447"/>
      <c r="AS26" s="476"/>
      <c r="AT26" s="476"/>
      <c r="AU26" s="476"/>
      <c r="AV26" s="476"/>
      <c r="AW26" s="476"/>
      <c r="AX26" s="476"/>
      <c r="AY26" s="476"/>
      <c r="AZ26" s="476"/>
      <c r="BA26" s="447">
        <f>AK26+Mês01!AK26+Mês02!AK26</f>
        <v>0</v>
      </c>
      <c r="BB26" s="465"/>
      <c r="BC26" s="465"/>
      <c r="BD26" s="465"/>
      <c r="BE26" s="465"/>
      <c r="BF26" s="465"/>
      <c r="BG26" s="465"/>
      <c r="BH26" s="465"/>
      <c r="BI26" s="447">
        <f>Mês01!AS26+Mês02!AS26+Mês03!AS26</f>
        <v>0</v>
      </c>
      <c r="BJ26" s="465"/>
      <c r="BK26" s="465"/>
      <c r="BL26" s="465"/>
      <c r="BM26" s="465"/>
      <c r="BN26" s="465"/>
      <c r="BO26" s="465"/>
      <c r="BP26" s="471"/>
    </row>
    <row r="27" spans="2:68" s="158" customFormat="1" ht="14.25" customHeight="1">
      <c r="B27" s="472">
        <f>Cronograma!B28</f>
        <v>0</v>
      </c>
      <c r="C27" s="473"/>
      <c r="D27" s="474"/>
      <c r="E27" s="454">
        <f>Cronograma!E28</f>
        <v>0</v>
      </c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45">
        <f>Cronograma!X28</f>
        <v>0</v>
      </c>
      <c r="AD27" s="446"/>
      <c r="AE27" s="448">
        <f>Cronograma!Y28</f>
        <v>0</v>
      </c>
      <c r="AF27" s="448"/>
      <c r="AG27" s="448"/>
      <c r="AH27" s="448"/>
      <c r="AI27" s="448"/>
      <c r="AJ27" s="448"/>
      <c r="AK27" s="447">
        <f>Cronograma!AR28</f>
        <v>0</v>
      </c>
      <c r="AL27" s="447"/>
      <c r="AM27" s="447"/>
      <c r="AN27" s="447"/>
      <c r="AO27" s="447"/>
      <c r="AP27" s="447"/>
      <c r="AQ27" s="447"/>
      <c r="AR27" s="447"/>
      <c r="AS27" s="476"/>
      <c r="AT27" s="476"/>
      <c r="AU27" s="476"/>
      <c r="AV27" s="476"/>
      <c r="AW27" s="476"/>
      <c r="AX27" s="476"/>
      <c r="AY27" s="476"/>
      <c r="AZ27" s="476"/>
      <c r="BA27" s="447">
        <f>AK27+Mês01!AK27+Mês02!AK27</f>
        <v>0</v>
      </c>
      <c r="BB27" s="465"/>
      <c r="BC27" s="465"/>
      <c r="BD27" s="465"/>
      <c r="BE27" s="465"/>
      <c r="BF27" s="465"/>
      <c r="BG27" s="465"/>
      <c r="BH27" s="465"/>
      <c r="BI27" s="447">
        <f>Mês01!AS27+Mês02!AS27+Mês03!AS27</f>
        <v>0</v>
      </c>
      <c r="BJ27" s="465"/>
      <c r="BK27" s="465"/>
      <c r="BL27" s="465"/>
      <c r="BM27" s="465"/>
      <c r="BN27" s="465"/>
      <c r="BO27" s="465"/>
      <c r="BP27" s="471"/>
    </row>
    <row r="28" spans="2:68" s="158" customFormat="1" ht="14.25" customHeight="1">
      <c r="B28" s="472">
        <f>Cronograma!B29</f>
        <v>0</v>
      </c>
      <c r="C28" s="473"/>
      <c r="D28" s="474"/>
      <c r="E28" s="454">
        <f>Cronograma!E29</f>
        <v>0</v>
      </c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45">
        <f>Cronograma!X29</f>
        <v>0</v>
      </c>
      <c r="AD28" s="446"/>
      <c r="AE28" s="448">
        <f>Cronograma!Y29</f>
        <v>0</v>
      </c>
      <c r="AF28" s="448"/>
      <c r="AG28" s="448"/>
      <c r="AH28" s="448"/>
      <c r="AI28" s="448"/>
      <c r="AJ28" s="448"/>
      <c r="AK28" s="447">
        <f>Cronograma!AR29</f>
        <v>0</v>
      </c>
      <c r="AL28" s="447"/>
      <c r="AM28" s="447"/>
      <c r="AN28" s="447"/>
      <c r="AO28" s="447"/>
      <c r="AP28" s="447"/>
      <c r="AQ28" s="447"/>
      <c r="AR28" s="447"/>
      <c r="AS28" s="476"/>
      <c r="AT28" s="476"/>
      <c r="AU28" s="476"/>
      <c r="AV28" s="476"/>
      <c r="AW28" s="476"/>
      <c r="AX28" s="476"/>
      <c r="AY28" s="476"/>
      <c r="AZ28" s="476"/>
      <c r="BA28" s="447">
        <f>AK28+Mês01!AK28+Mês02!AK28</f>
        <v>0</v>
      </c>
      <c r="BB28" s="465"/>
      <c r="BC28" s="465"/>
      <c r="BD28" s="465"/>
      <c r="BE28" s="465"/>
      <c r="BF28" s="465"/>
      <c r="BG28" s="465"/>
      <c r="BH28" s="465"/>
      <c r="BI28" s="447">
        <f>Mês01!AS28+Mês02!AS28+Mês03!AS28</f>
        <v>0</v>
      </c>
      <c r="BJ28" s="465"/>
      <c r="BK28" s="465"/>
      <c r="BL28" s="465"/>
      <c r="BM28" s="465"/>
      <c r="BN28" s="465"/>
      <c r="BO28" s="465"/>
      <c r="BP28" s="471"/>
    </row>
    <row r="29" spans="2:68" s="158" customFormat="1" ht="14.25" customHeight="1">
      <c r="B29" s="472">
        <f>Cronograma!B30</f>
        <v>0</v>
      </c>
      <c r="C29" s="473"/>
      <c r="D29" s="474"/>
      <c r="E29" s="454">
        <f>Cronograma!E30</f>
        <v>0</v>
      </c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45">
        <f>Cronograma!X30</f>
        <v>0</v>
      </c>
      <c r="AD29" s="446"/>
      <c r="AE29" s="448">
        <f>Cronograma!Y30</f>
        <v>0</v>
      </c>
      <c r="AF29" s="448"/>
      <c r="AG29" s="448"/>
      <c r="AH29" s="448"/>
      <c r="AI29" s="448"/>
      <c r="AJ29" s="448"/>
      <c r="AK29" s="447">
        <f>Cronograma!AR30</f>
        <v>0</v>
      </c>
      <c r="AL29" s="447"/>
      <c r="AM29" s="447"/>
      <c r="AN29" s="447"/>
      <c r="AO29" s="447"/>
      <c r="AP29" s="447"/>
      <c r="AQ29" s="447"/>
      <c r="AR29" s="447"/>
      <c r="AS29" s="476"/>
      <c r="AT29" s="476"/>
      <c r="AU29" s="476"/>
      <c r="AV29" s="476"/>
      <c r="AW29" s="476"/>
      <c r="AX29" s="476"/>
      <c r="AY29" s="476"/>
      <c r="AZ29" s="476"/>
      <c r="BA29" s="447">
        <f>AK29+Mês01!AK29+Mês02!AK29</f>
        <v>0</v>
      </c>
      <c r="BB29" s="465"/>
      <c r="BC29" s="465"/>
      <c r="BD29" s="465"/>
      <c r="BE29" s="465"/>
      <c r="BF29" s="465"/>
      <c r="BG29" s="465"/>
      <c r="BH29" s="465"/>
      <c r="BI29" s="447">
        <f>Mês01!AS29+Mês02!AS29+Mês03!AS29</f>
        <v>0</v>
      </c>
      <c r="BJ29" s="465"/>
      <c r="BK29" s="465"/>
      <c r="BL29" s="465"/>
      <c r="BM29" s="465"/>
      <c r="BN29" s="465"/>
      <c r="BO29" s="465"/>
      <c r="BP29" s="471"/>
    </row>
    <row r="30" spans="2:68" s="158" customFormat="1" ht="14.25" customHeight="1">
      <c r="B30" s="472">
        <f>Cronograma!B31</f>
        <v>0</v>
      </c>
      <c r="C30" s="473"/>
      <c r="D30" s="474"/>
      <c r="E30" s="454">
        <f>Cronograma!E31</f>
        <v>0</v>
      </c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45">
        <f>Cronograma!X31</f>
        <v>0</v>
      </c>
      <c r="AD30" s="446"/>
      <c r="AE30" s="448">
        <f>Cronograma!Y31</f>
        <v>0</v>
      </c>
      <c r="AF30" s="448"/>
      <c r="AG30" s="448"/>
      <c r="AH30" s="448"/>
      <c r="AI30" s="448"/>
      <c r="AJ30" s="448"/>
      <c r="AK30" s="447">
        <f>Cronograma!AR31</f>
        <v>0</v>
      </c>
      <c r="AL30" s="447"/>
      <c r="AM30" s="447"/>
      <c r="AN30" s="447"/>
      <c r="AO30" s="447"/>
      <c r="AP30" s="447"/>
      <c r="AQ30" s="447"/>
      <c r="AR30" s="447"/>
      <c r="AS30" s="476"/>
      <c r="AT30" s="476"/>
      <c r="AU30" s="476"/>
      <c r="AV30" s="476"/>
      <c r="AW30" s="476"/>
      <c r="AX30" s="476"/>
      <c r="AY30" s="476"/>
      <c r="AZ30" s="476"/>
      <c r="BA30" s="447">
        <f>AK30+Mês01!AK30+Mês02!AK30</f>
        <v>0</v>
      </c>
      <c r="BB30" s="465"/>
      <c r="BC30" s="465"/>
      <c r="BD30" s="465"/>
      <c r="BE30" s="465"/>
      <c r="BF30" s="465"/>
      <c r="BG30" s="465"/>
      <c r="BH30" s="465"/>
      <c r="BI30" s="447">
        <f>Mês01!AS30+Mês02!AS30+Mês03!AS30</f>
        <v>0</v>
      </c>
      <c r="BJ30" s="465"/>
      <c r="BK30" s="465"/>
      <c r="BL30" s="465"/>
      <c r="BM30" s="465"/>
      <c r="BN30" s="465"/>
      <c r="BO30" s="465"/>
      <c r="BP30" s="471"/>
    </row>
    <row r="31" spans="2:68" s="158" customFormat="1" ht="14.25" customHeight="1">
      <c r="B31" s="472">
        <f>Cronograma!B32</f>
        <v>0</v>
      </c>
      <c r="C31" s="473"/>
      <c r="D31" s="474"/>
      <c r="E31" s="454">
        <f>Cronograma!E32</f>
        <v>0</v>
      </c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45">
        <f>Cronograma!X32</f>
        <v>0</v>
      </c>
      <c r="AD31" s="446"/>
      <c r="AE31" s="448">
        <f>Cronograma!Y32</f>
        <v>0</v>
      </c>
      <c r="AF31" s="448"/>
      <c r="AG31" s="448"/>
      <c r="AH31" s="448"/>
      <c r="AI31" s="448"/>
      <c r="AJ31" s="448"/>
      <c r="AK31" s="447">
        <f>Cronograma!AR32</f>
        <v>0</v>
      </c>
      <c r="AL31" s="447"/>
      <c r="AM31" s="447"/>
      <c r="AN31" s="447"/>
      <c r="AO31" s="447"/>
      <c r="AP31" s="447"/>
      <c r="AQ31" s="447"/>
      <c r="AR31" s="447"/>
      <c r="AS31" s="476"/>
      <c r="AT31" s="476"/>
      <c r="AU31" s="476"/>
      <c r="AV31" s="476"/>
      <c r="AW31" s="476"/>
      <c r="AX31" s="476"/>
      <c r="AY31" s="476"/>
      <c r="AZ31" s="476"/>
      <c r="BA31" s="447">
        <f>AK31+Mês01!AK31+Mês02!AK31</f>
        <v>0</v>
      </c>
      <c r="BB31" s="465"/>
      <c r="BC31" s="465"/>
      <c r="BD31" s="465"/>
      <c r="BE31" s="465"/>
      <c r="BF31" s="465"/>
      <c r="BG31" s="465"/>
      <c r="BH31" s="465"/>
      <c r="BI31" s="447">
        <f>Mês01!AS31+Mês02!AS31+Mês03!AS31</f>
        <v>0</v>
      </c>
      <c r="BJ31" s="465"/>
      <c r="BK31" s="465"/>
      <c r="BL31" s="465"/>
      <c r="BM31" s="465"/>
      <c r="BN31" s="465"/>
      <c r="BO31" s="465"/>
      <c r="BP31" s="471"/>
    </row>
    <row r="32" spans="2:68" s="158" customFormat="1" ht="14.25" customHeight="1">
      <c r="B32" s="472">
        <f>Cronograma!B33</f>
        <v>0</v>
      </c>
      <c r="C32" s="473"/>
      <c r="D32" s="474"/>
      <c r="E32" s="454">
        <f>Cronograma!E33</f>
        <v>0</v>
      </c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45">
        <f>Cronograma!X33</f>
        <v>0</v>
      </c>
      <c r="AD32" s="446"/>
      <c r="AE32" s="448">
        <f>Cronograma!Y33</f>
        <v>0</v>
      </c>
      <c r="AF32" s="448"/>
      <c r="AG32" s="448"/>
      <c r="AH32" s="448"/>
      <c r="AI32" s="448"/>
      <c r="AJ32" s="448"/>
      <c r="AK32" s="447">
        <f>Cronograma!AR33</f>
        <v>0</v>
      </c>
      <c r="AL32" s="447"/>
      <c r="AM32" s="447"/>
      <c r="AN32" s="447"/>
      <c r="AO32" s="447"/>
      <c r="AP32" s="447"/>
      <c r="AQ32" s="447"/>
      <c r="AR32" s="447"/>
      <c r="AS32" s="476"/>
      <c r="AT32" s="476"/>
      <c r="AU32" s="476"/>
      <c r="AV32" s="476"/>
      <c r="AW32" s="476"/>
      <c r="AX32" s="476"/>
      <c r="AY32" s="476"/>
      <c r="AZ32" s="476"/>
      <c r="BA32" s="447">
        <f>AK32+Mês01!AK32+Mês02!AK32</f>
        <v>0</v>
      </c>
      <c r="BB32" s="465"/>
      <c r="BC32" s="465"/>
      <c r="BD32" s="465"/>
      <c r="BE32" s="465"/>
      <c r="BF32" s="465"/>
      <c r="BG32" s="465"/>
      <c r="BH32" s="465"/>
      <c r="BI32" s="447">
        <f>Mês01!AS32+Mês02!AS32+Mês03!AS32</f>
        <v>0</v>
      </c>
      <c r="BJ32" s="465"/>
      <c r="BK32" s="465"/>
      <c r="BL32" s="465"/>
      <c r="BM32" s="465"/>
      <c r="BN32" s="465"/>
      <c r="BO32" s="465"/>
      <c r="BP32" s="471"/>
    </row>
    <row r="33" spans="2:68" s="158" customFormat="1" ht="14.25" customHeight="1">
      <c r="B33" s="472">
        <f>Cronograma!B34</f>
        <v>0</v>
      </c>
      <c r="C33" s="473"/>
      <c r="D33" s="474"/>
      <c r="E33" s="454">
        <f>Cronograma!E34</f>
        <v>0</v>
      </c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45">
        <f>Cronograma!X34</f>
        <v>0</v>
      </c>
      <c r="AD33" s="446"/>
      <c r="AE33" s="448">
        <f>Cronograma!Y34</f>
        <v>0</v>
      </c>
      <c r="AF33" s="448"/>
      <c r="AG33" s="448"/>
      <c r="AH33" s="448"/>
      <c r="AI33" s="448"/>
      <c r="AJ33" s="448"/>
      <c r="AK33" s="447">
        <f>Cronograma!AR34</f>
        <v>0</v>
      </c>
      <c r="AL33" s="447"/>
      <c r="AM33" s="447"/>
      <c r="AN33" s="447"/>
      <c r="AO33" s="447"/>
      <c r="AP33" s="447"/>
      <c r="AQ33" s="447"/>
      <c r="AR33" s="447"/>
      <c r="AS33" s="476"/>
      <c r="AT33" s="476"/>
      <c r="AU33" s="476"/>
      <c r="AV33" s="476"/>
      <c r="AW33" s="476"/>
      <c r="AX33" s="476"/>
      <c r="AY33" s="476"/>
      <c r="AZ33" s="476"/>
      <c r="BA33" s="447">
        <f>AK33+Mês01!AK33+Mês02!AK33</f>
        <v>0</v>
      </c>
      <c r="BB33" s="465"/>
      <c r="BC33" s="465"/>
      <c r="BD33" s="465"/>
      <c r="BE33" s="465"/>
      <c r="BF33" s="465"/>
      <c r="BG33" s="465"/>
      <c r="BH33" s="465"/>
      <c r="BI33" s="447">
        <f>Mês01!AS33+Mês02!AS33+Mês03!AS33</f>
        <v>0</v>
      </c>
      <c r="BJ33" s="465"/>
      <c r="BK33" s="465"/>
      <c r="BL33" s="465"/>
      <c r="BM33" s="465"/>
      <c r="BN33" s="465"/>
      <c r="BO33" s="465"/>
      <c r="BP33" s="471"/>
    </row>
    <row r="34" spans="2:68" s="158" customFormat="1" ht="14.25" customHeight="1">
      <c r="B34" s="472">
        <f>Cronograma!B35</f>
        <v>0</v>
      </c>
      <c r="C34" s="473"/>
      <c r="D34" s="474"/>
      <c r="E34" s="454">
        <f>Cronograma!E35</f>
        <v>0</v>
      </c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45">
        <f>Cronograma!X35</f>
        <v>0</v>
      </c>
      <c r="AD34" s="446"/>
      <c r="AE34" s="448">
        <f>Cronograma!Y35</f>
        <v>0</v>
      </c>
      <c r="AF34" s="448"/>
      <c r="AG34" s="448"/>
      <c r="AH34" s="448"/>
      <c r="AI34" s="448"/>
      <c r="AJ34" s="448"/>
      <c r="AK34" s="447">
        <f>Cronograma!AR35</f>
        <v>0</v>
      </c>
      <c r="AL34" s="447"/>
      <c r="AM34" s="447"/>
      <c r="AN34" s="447"/>
      <c r="AO34" s="447"/>
      <c r="AP34" s="447"/>
      <c r="AQ34" s="447"/>
      <c r="AR34" s="447"/>
      <c r="AS34" s="476"/>
      <c r="AT34" s="476"/>
      <c r="AU34" s="476"/>
      <c r="AV34" s="476"/>
      <c r="AW34" s="476"/>
      <c r="AX34" s="476"/>
      <c r="AY34" s="476"/>
      <c r="AZ34" s="476"/>
      <c r="BA34" s="447">
        <f>AK34+Mês01!AK34+Mês02!AK34</f>
        <v>0</v>
      </c>
      <c r="BB34" s="465"/>
      <c r="BC34" s="465"/>
      <c r="BD34" s="465"/>
      <c r="BE34" s="465"/>
      <c r="BF34" s="465"/>
      <c r="BG34" s="465"/>
      <c r="BH34" s="465"/>
      <c r="BI34" s="447">
        <f>Mês01!AS34+Mês02!AS34+Mês03!AS34</f>
        <v>0</v>
      </c>
      <c r="BJ34" s="465"/>
      <c r="BK34" s="465"/>
      <c r="BL34" s="465"/>
      <c r="BM34" s="465"/>
      <c r="BN34" s="465"/>
      <c r="BO34" s="465"/>
      <c r="BP34" s="471"/>
    </row>
    <row r="35" spans="2:68" s="158" customFormat="1" ht="14.25" customHeight="1">
      <c r="B35" s="472">
        <f>Cronograma!B36</f>
        <v>0</v>
      </c>
      <c r="C35" s="473"/>
      <c r="D35" s="474"/>
      <c r="E35" s="454">
        <f>Cronograma!E36</f>
        <v>0</v>
      </c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45">
        <f>Cronograma!X36</f>
        <v>0</v>
      </c>
      <c r="AD35" s="446"/>
      <c r="AE35" s="448">
        <f>Cronograma!Y36</f>
        <v>0</v>
      </c>
      <c r="AF35" s="448"/>
      <c r="AG35" s="448"/>
      <c r="AH35" s="448"/>
      <c r="AI35" s="448"/>
      <c r="AJ35" s="448"/>
      <c r="AK35" s="447">
        <f>Cronograma!AR36</f>
        <v>0</v>
      </c>
      <c r="AL35" s="447"/>
      <c r="AM35" s="447"/>
      <c r="AN35" s="447"/>
      <c r="AO35" s="447"/>
      <c r="AP35" s="447"/>
      <c r="AQ35" s="447"/>
      <c r="AR35" s="447"/>
      <c r="AS35" s="476"/>
      <c r="AT35" s="476"/>
      <c r="AU35" s="476"/>
      <c r="AV35" s="476"/>
      <c r="AW35" s="476"/>
      <c r="AX35" s="476"/>
      <c r="AY35" s="476"/>
      <c r="AZ35" s="476"/>
      <c r="BA35" s="447">
        <f>AK35+Mês01!AK35+Mês02!AK35</f>
        <v>0</v>
      </c>
      <c r="BB35" s="465"/>
      <c r="BC35" s="465"/>
      <c r="BD35" s="465"/>
      <c r="BE35" s="465"/>
      <c r="BF35" s="465"/>
      <c r="BG35" s="465"/>
      <c r="BH35" s="465"/>
      <c r="BI35" s="447">
        <f>Mês01!AS35+Mês02!AS35+Mês03!AS35</f>
        <v>0</v>
      </c>
      <c r="BJ35" s="465"/>
      <c r="BK35" s="465"/>
      <c r="BL35" s="465"/>
      <c r="BM35" s="465"/>
      <c r="BN35" s="465"/>
      <c r="BO35" s="465"/>
      <c r="BP35" s="471"/>
    </row>
    <row r="36" spans="2:68" s="158" customFormat="1" ht="14.25" customHeight="1">
      <c r="B36" s="472">
        <f>Cronograma!B37</f>
        <v>0</v>
      </c>
      <c r="C36" s="473"/>
      <c r="D36" s="474"/>
      <c r="E36" s="454">
        <f>Cronograma!E37</f>
        <v>0</v>
      </c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45">
        <f>Cronograma!X37</f>
        <v>0</v>
      </c>
      <c r="AD36" s="446"/>
      <c r="AE36" s="448">
        <f>Cronograma!Y37</f>
        <v>0</v>
      </c>
      <c r="AF36" s="448"/>
      <c r="AG36" s="448"/>
      <c r="AH36" s="448"/>
      <c r="AI36" s="448"/>
      <c r="AJ36" s="448"/>
      <c r="AK36" s="447">
        <f>Cronograma!AR37</f>
        <v>0</v>
      </c>
      <c r="AL36" s="447"/>
      <c r="AM36" s="447"/>
      <c r="AN36" s="447"/>
      <c r="AO36" s="447"/>
      <c r="AP36" s="447"/>
      <c r="AQ36" s="447"/>
      <c r="AR36" s="447"/>
      <c r="AS36" s="476"/>
      <c r="AT36" s="476"/>
      <c r="AU36" s="476"/>
      <c r="AV36" s="476"/>
      <c r="AW36" s="476"/>
      <c r="AX36" s="476"/>
      <c r="AY36" s="476"/>
      <c r="AZ36" s="476"/>
      <c r="BA36" s="447">
        <f>AK36+Mês01!AK36+Mês02!AK36</f>
        <v>0</v>
      </c>
      <c r="BB36" s="465"/>
      <c r="BC36" s="465"/>
      <c r="BD36" s="465"/>
      <c r="BE36" s="465"/>
      <c r="BF36" s="465"/>
      <c r="BG36" s="465"/>
      <c r="BH36" s="465"/>
      <c r="BI36" s="447">
        <f>Mês01!AS36+Mês02!AS36+Mês03!AS36</f>
        <v>0</v>
      </c>
      <c r="BJ36" s="465"/>
      <c r="BK36" s="465"/>
      <c r="BL36" s="465"/>
      <c r="BM36" s="465"/>
      <c r="BN36" s="465"/>
      <c r="BO36" s="465"/>
      <c r="BP36" s="471"/>
    </row>
    <row r="37" spans="2:68" s="158" customFormat="1" ht="14.25" customHeight="1">
      <c r="B37" s="472">
        <f>Cronograma!B38</f>
        <v>0</v>
      </c>
      <c r="C37" s="473"/>
      <c r="D37" s="474"/>
      <c r="E37" s="454">
        <f>Cronograma!E38</f>
        <v>0</v>
      </c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45">
        <f>Cronograma!X38</f>
        <v>0</v>
      </c>
      <c r="AD37" s="446"/>
      <c r="AE37" s="448">
        <f>Cronograma!Y38</f>
        <v>0</v>
      </c>
      <c r="AF37" s="448"/>
      <c r="AG37" s="448"/>
      <c r="AH37" s="448"/>
      <c r="AI37" s="448"/>
      <c r="AJ37" s="448"/>
      <c r="AK37" s="447">
        <f>Cronograma!AR38</f>
        <v>0</v>
      </c>
      <c r="AL37" s="447"/>
      <c r="AM37" s="447"/>
      <c r="AN37" s="447"/>
      <c r="AO37" s="447"/>
      <c r="AP37" s="447"/>
      <c r="AQ37" s="447"/>
      <c r="AR37" s="447"/>
      <c r="AS37" s="476"/>
      <c r="AT37" s="476"/>
      <c r="AU37" s="476"/>
      <c r="AV37" s="476"/>
      <c r="AW37" s="476"/>
      <c r="AX37" s="476"/>
      <c r="AY37" s="476"/>
      <c r="AZ37" s="476"/>
      <c r="BA37" s="447">
        <f>AK37+Mês01!AK37+Mês02!AK37</f>
        <v>0</v>
      </c>
      <c r="BB37" s="465"/>
      <c r="BC37" s="465"/>
      <c r="BD37" s="465"/>
      <c r="BE37" s="465"/>
      <c r="BF37" s="465"/>
      <c r="BG37" s="465"/>
      <c r="BH37" s="465"/>
      <c r="BI37" s="447">
        <f>Mês01!AS37+Mês02!AS37+Mês03!AS37</f>
        <v>0</v>
      </c>
      <c r="BJ37" s="465"/>
      <c r="BK37" s="465"/>
      <c r="BL37" s="465"/>
      <c r="BM37" s="465"/>
      <c r="BN37" s="465"/>
      <c r="BO37" s="465"/>
      <c r="BP37" s="471"/>
    </row>
    <row r="38" spans="2:68" s="158" customFormat="1" ht="14.25" customHeight="1">
      <c r="B38" s="472">
        <f>Cronograma!B39</f>
        <v>0</v>
      </c>
      <c r="C38" s="473"/>
      <c r="D38" s="474"/>
      <c r="E38" s="454">
        <f>Cronograma!E39</f>
        <v>0</v>
      </c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45">
        <f>Cronograma!X39</f>
        <v>0</v>
      </c>
      <c r="AD38" s="446"/>
      <c r="AE38" s="448">
        <f>Cronograma!Y39</f>
        <v>0</v>
      </c>
      <c r="AF38" s="448"/>
      <c r="AG38" s="448"/>
      <c r="AH38" s="448"/>
      <c r="AI38" s="448"/>
      <c r="AJ38" s="448"/>
      <c r="AK38" s="447">
        <f>Cronograma!AR39</f>
        <v>0</v>
      </c>
      <c r="AL38" s="447"/>
      <c r="AM38" s="447"/>
      <c r="AN38" s="447"/>
      <c r="AO38" s="447"/>
      <c r="AP38" s="447"/>
      <c r="AQ38" s="447"/>
      <c r="AR38" s="447"/>
      <c r="AS38" s="476"/>
      <c r="AT38" s="476"/>
      <c r="AU38" s="476"/>
      <c r="AV38" s="476"/>
      <c r="AW38" s="476"/>
      <c r="AX38" s="476"/>
      <c r="AY38" s="476"/>
      <c r="AZ38" s="476"/>
      <c r="BA38" s="447">
        <f>AK38+Mês01!AK38+Mês02!AK38</f>
        <v>0</v>
      </c>
      <c r="BB38" s="465"/>
      <c r="BC38" s="465"/>
      <c r="BD38" s="465"/>
      <c r="BE38" s="465"/>
      <c r="BF38" s="465"/>
      <c r="BG38" s="465"/>
      <c r="BH38" s="465"/>
      <c r="BI38" s="447">
        <f>Mês01!AS38+Mês02!AS38+Mês03!AS38</f>
        <v>0</v>
      </c>
      <c r="BJ38" s="465"/>
      <c r="BK38" s="465"/>
      <c r="BL38" s="465"/>
      <c r="BM38" s="465"/>
      <c r="BN38" s="465"/>
      <c r="BO38" s="465"/>
      <c r="BP38" s="471"/>
    </row>
    <row r="39" spans="2:68" s="158" customFormat="1" ht="14.25" customHeight="1">
      <c r="B39" s="472">
        <f>Cronograma!B40</f>
        <v>0</v>
      </c>
      <c r="C39" s="473"/>
      <c r="D39" s="474"/>
      <c r="E39" s="454">
        <f>Cronograma!E40</f>
        <v>0</v>
      </c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45">
        <f>Cronograma!X40</f>
        <v>0</v>
      </c>
      <c r="AD39" s="446"/>
      <c r="AE39" s="448">
        <f>Cronograma!Y40</f>
        <v>0</v>
      </c>
      <c r="AF39" s="448"/>
      <c r="AG39" s="448"/>
      <c r="AH39" s="448"/>
      <c r="AI39" s="448"/>
      <c r="AJ39" s="448"/>
      <c r="AK39" s="447">
        <f>Cronograma!AR40</f>
        <v>0</v>
      </c>
      <c r="AL39" s="447"/>
      <c r="AM39" s="447"/>
      <c r="AN39" s="447"/>
      <c r="AO39" s="447"/>
      <c r="AP39" s="447"/>
      <c r="AQ39" s="447"/>
      <c r="AR39" s="447"/>
      <c r="AS39" s="476"/>
      <c r="AT39" s="476"/>
      <c r="AU39" s="476"/>
      <c r="AV39" s="476"/>
      <c r="AW39" s="476"/>
      <c r="AX39" s="476"/>
      <c r="AY39" s="476"/>
      <c r="AZ39" s="476"/>
      <c r="BA39" s="447">
        <f>AK39+Mês01!AK39+Mês02!AK39</f>
        <v>0</v>
      </c>
      <c r="BB39" s="465"/>
      <c r="BC39" s="465"/>
      <c r="BD39" s="465"/>
      <c r="BE39" s="465"/>
      <c r="BF39" s="465"/>
      <c r="BG39" s="465"/>
      <c r="BH39" s="465"/>
      <c r="BI39" s="447">
        <f>Mês01!AS39+Mês02!AS39+Mês03!AS39</f>
        <v>0</v>
      </c>
      <c r="BJ39" s="465"/>
      <c r="BK39" s="465"/>
      <c r="BL39" s="465"/>
      <c r="BM39" s="465"/>
      <c r="BN39" s="465"/>
      <c r="BO39" s="465"/>
      <c r="BP39" s="471"/>
    </row>
    <row r="40" spans="2:68" s="158" customFormat="1" ht="14.25" customHeight="1">
      <c r="B40" s="472">
        <f>Cronograma!B41</f>
        <v>0</v>
      </c>
      <c r="C40" s="473"/>
      <c r="D40" s="474"/>
      <c r="E40" s="454">
        <f>Cronograma!E41</f>
        <v>0</v>
      </c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45">
        <f>Cronograma!X41</f>
        <v>0</v>
      </c>
      <c r="AD40" s="446"/>
      <c r="AE40" s="448">
        <f>Cronograma!Y41</f>
        <v>0</v>
      </c>
      <c r="AF40" s="448"/>
      <c r="AG40" s="448"/>
      <c r="AH40" s="448"/>
      <c r="AI40" s="448"/>
      <c r="AJ40" s="448"/>
      <c r="AK40" s="447">
        <f>Cronograma!AR41</f>
        <v>0</v>
      </c>
      <c r="AL40" s="447"/>
      <c r="AM40" s="447"/>
      <c r="AN40" s="447"/>
      <c r="AO40" s="447"/>
      <c r="AP40" s="447"/>
      <c r="AQ40" s="447"/>
      <c r="AR40" s="447"/>
      <c r="AS40" s="476"/>
      <c r="AT40" s="476"/>
      <c r="AU40" s="476"/>
      <c r="AV40" s="476"/>
      <c r="AW40" s="476"/>
      <c r="AX40" s="476"/>
      <c r="AY40" s="476"/>
      <c r="AZ40" s="476"/>
      <c r="BA40" s="447">
        <f>AK40+Mês01!AK40+Mês02!AK40</f>
        <v>0</v>
      </c>
      <c r="BB40" s="465"/>
      <c r="BC40" s="465"/>
      <c r="BD40" s="465"/>
      <c r="BE40" s="465"/>
      <c r="BF40" s="465"/>
      <c r="BG40" s="465"/>
      <c r="BH40" s="465"/>
      <c r="BI40" s="447">
        <f>Mês01!AS40+Mês02!AS40+Mês03!AS40</f>
        <v>0</v>
      </c>
      <c r="BJ40" s="465"/>
      <c r="BK40" s="465"/>
      <c r="BL40" s="465"/>
      <c r="BM40" s="465"/>
      <c r="BN40" s="465"/>
      <c r="BO40" s="465"/>
      <c r="BP40" s="471"/>
    </row>
    <row r="41" spans="2:68" s="158" customFormat="1" ht="14.25" customHeight="1">
      <c r="B41" s="472">
        <f>Cronograma!B42</f>
        <v>0</v>
      </c>
      <c r="C41" s="473"/>
      <c r="D41" s="474"/>
      <c r="E41" s="454">
        <f>Cronograma!E42</f>
        <v>0</v>
      </c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45">
        <f>Cronograma!X42</f>
        <v>0</v>
      </c>
      <c r="AD41" s="446"/>
      <c r="AE41" s="448">
        <f>Cronograma!Y42</f>
        <v>0</v>
      </c>
      <c r="AF41" s="448"/>
      <c r="AG41" s="448"/>
      <c r="AH41" s="448"/>
      <c r="AI41" s="448"/>
      <c r="AJ41" s="448"/>
      <c r="AK41" s="447">
        <f>Cronograma!AR42</f>
        <v>0</v>
      </c>
      <c r="AL41" s="447"/>
      <c r="AM41" s="447"/>
      <c r="AN41" s="447"/>
      <c r="AO41" s="447"/>
      <c r="AP41" s="447"/>
      <c r="AQ41" s="447"/>
      <c r="AR41" s="447"/>
      <c r="AS41" s="476"/>
      <c r="AT41" s="476"/>
      <c r="AU41" s="476"/>
      <c r="AV41" s="476"/>
      <c r="AW41" s="476"/>
      <c r="AX41" s="476"/>
      <c r="AY41" s="476"/>
      <c r="AZ41" s="476"/>
      <c r="BA41" s="447">
        <f>AK41+Mês01!AK41+Mês02!AK41</f>
        <v>0</v>
      </c>
      <c r="BB41" s="465"/>
      <c r="BC41" s="465"/>
      <c r="BD41" s="465"/>
      <c r="BE41" s="465"/>
      <c r="BF41" s="465"/>
      <c r="BG41" s="465"/>
      <c r="BH41" s="465"/>
      <c r="BI41" s="447">
        <f>Mês01!AS41+Mês02!AS41+Mês03!AS41</f>
        <v>0</v>
      </c>
      <c r="BJ41" s="465"/>
      <c r="BK41" s="465"/>
      <c r="BL41" s="465"/>
      <c r="BM41" s="465"/>
      <c r="BN41" s="465"/>
      <c r="BO41" s="465"/>
      <c r="BP41" s="471"/>
    </row>
    <row r="42" spans="2:68" s="158" customFormat="1" ht="14.25" customHeight="1" thickBot="1">
      <c r="B42" s="472">
        <f>Cronograma!B43</f>
        <v>0</v>
      </c>
      <c r="C42" s="473"/>
      <c r="D42" s="474"/>
      <c r="E42" s="454">
        <f>Cronograma!E43</f>
        <v>0</v>
      </c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45">
        <f>Cronograma!X43</f>
        <v>0</v>
      </c>
      <c r="AD42" s="446"/>
      <c r="AE42" s="448">
        <f>Cronograma!Y43</f>
        <v>0</v>
      </c>
      <c r="AF42" s="448"/>
      <c r="AG42" s="448"/>
      <c r="AH42" s="448"/>
      <c r="AI42" s="448"/>
      <c r="AJ42" s="448"/>
      <c r="AK42" s="447">
        <f>Cronograma!AR43</f>
        <v>0</v>
      </c>
      <c r="AL42" s="447"/>
      <c r="AM42" s="447"/>
      <c r="AN42" s="447"/>
      <c r="AO42" s="447"/>
      <c r="AP42" s="447"/>
      <c r="AQ42" s="447"/>
      <c r="AR42" s="447"/>
      <c r="AS42" s="599"/>
      <c r="AT42" s="600"/>
      <c r="AU42" s="600"/>
      <c r="AV42" s="600"/>
      <c r="AW42" s="600"/>
      <c r="AX42" s="600"/>
      <c r="AY42" s="600"/>
      <c r="AZ42" s="600"/>
      <c r="BA42" s="447">
        <f>AK42+Mês01!AK42+Mês02!AK42</f>
        <v>0</v>
      </c>
      <c r="BB42" s="465"/>
      <c r="BC42" s="465"/>
      <c r="BD42" s="465"/>
      <c r="BE42" s="465"/>
      <c r="BF42" s="465"/>
      <c r="BG42" s="465"/>
      <c r="BH42" s="465"/>
      <c r="BI42" s="447">
        <f>Mês01!AS42+Mês02!AS42+Mês03!AS42</f>
        <v>0</v>
      </c>
      <c r="BJ42" s="465"/>
      <c r="BK42" s="465"/>
      <c r="BL42" s="465"/>
      <c r="BM42" s="465"/>
      <c r="BN42" s="465"/>
      <c r="BO42" s="465"/>
      <c r="BP42" s="471"/>
    </row>
    <row r="43" spans="2:68" s="158" customFormat="1" ht="14.25" customHeight="1" hidden="1">
      <c r="B43" s="472">
        <f>Cronograma!B44</f>
        <v>0</v>
      </c>
      <c r="C43" s="473"/>
      <c r="D43" s="474"/>
      <c r="E43" s="454">
        <f>Cronograma!E44</f>
        <v>0</v>
      </c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45">
        <f>Cronograma!X44</f>
        <v>0</v>
      </c>
      <c r="AD43" s="446"/>
      <c r="AE43" s="448">
        <f>Cronograma!Y44</f>
        <v>0</v>
      </c>
      <c r="AF43" s="448"/>
      <c r="AG43" s="448"/>
      <c r="AH43" s="448"/>
      <c r="AI43" s="448"/>
      <c r="AJ43" s="448"/>
      <c r="AK43" s="447">
        <f>Cronograma!AR44</f>
        <v>0</v>
      </c>
      <c r="AL43" s="447"/>
      <c r="AM43" s="447"/>
      <c r="AN43" s="447"/>
      <c r="AO43" s="447"/>
      <c r="AP43" s="447"/>
      <c r="AQ43" s="447"/>
      <c r="AR43" s="447"/>
      <c r="AS43" s="597"/>
      <c r="AT43" s="598"/>
      <c r="AU43" s="598"/>
      <c r="AV43" s="598"/>
      <c r="AW43" s="598"/>
      <c r="AX43" s="598"/>
      <c r="AY43" s="598"/>
      <c r="AZ43" s="598"/>
      <c r="BA43" s="447">
        <f>AK43+Mês01!AK43+Mês02!AK43</f>
        <v>0</v>
      </c>
      <c r="BB43" s="465"/>
      <c r="BC43" s="465"/>
      <c r="BD43" s="465"/>
      <c r="BE43" s="465"/>
      <c r="BF43" s="465"/>
      <c r="BG43" s="465"/>
      <c r="BH43" s="465"/>
      <c r="BI43" s="447">
        <f>Mês01!AS43+Mês02!AS43+Mês03!AS43</f>
        <v>0</v>
      </c>
      <c r="BJ43" s="465"/>
      <c r="BK43" s="465"/>
      <c r="BL43" s="465"/>
      <c r="BM43" s="465"/>
      <c r="BN43" s="465"/>
      <c r="BO43" s="465"/>
      <c r="BP43" s="471"/>
    </row>
    <row r="44" spans="2:68" s="158" customFormat="1" ht="14.25" customHeight="1" hidden="1">
      <c r="B44" s="472">
        <f>Cronograma!B45</f>
        <v>0</v>
      </c>
      <c r="C44" s="473"/>
      <c r="D44" s="474"/>
      <c r="E44" s="454">
        <f>Cronograma!E45</f>
        <v>0</v>
      </c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45">
        <f>Cronograma!X45</f>
        <v>0</v>
      </c>
      <c r="AD44" s="446"/>
      <c r="AE44" s="448">
        <f>Cronograma!Y45</f>
        <v>0</v>
      </c>
      <c r="AF44" s="448"/>
      <c r="AG44" s="448"/>
      <c r="AH44" s="448"/>
      <c r="AI44" s="448"/>
      <c r="AJ44" s="448"/>
      <c r="AK44" s="447">
        <f>Cronograma!AR45</f>
        <v>0</v>
      </c>
      <c r="AL44" s="447"/>
      <c r="AM44" s="447"/>
      <c r="AN44" s="447"/>
      <c r="AO44" s="447"/>
      <c r="AP44" s="447"/>
      <c r="AQ44" s="447"/>
      <c r="AR44" s="447"/>
      <c r="AS44" s="597"/>
      <c r="AT44" s="598"/>
      <c r="AU44" s="598"/>
      <c r="AV44" s="598"/>
      <c r="AW44" s="598"/>
      <c r="AX44" s="598"/>
      <c r="AY44" s="598"/>
      <c r="AZ44" s="598"/>
      <c r="BA44" s="447">
        <f>AK44+Mês01!AK44+Mês02!AK44</f>
        <v>0</v>
      </c>
      <c r="BB44" s="465"/>
      <c r="BC44" s="465"/>
      <c r="BD44" s="465"/>
      <c r="BE44" s="465"/>
      <c r="BF44" s="465"/>
      <c r="BG44" s="465"/>
      <c r="BH44" s="465"/>
      <c r="BI44" s="447">
        <f>Mês01!AS44+Mês02!AS44+Mês03!AS44</f>
        <v>0</v>
      </c>
      <c r="BJ44" s="465"/>
      <c r="BK44" s="465"/>
      <c r="BL44" s="465"/>
      <c r="BM44" s="465"/>
      <c r="BN44" s="465"/>
      <c r="BO44" s="465"/>
      <c r="BP44" s="471"/>
    </row>
    <row r="45" spans="2:68" s="158" customFormat="1" ht="14.25" customHeight="1" hidden="1">
      <c r="B45" s="472">
        <f>Cronograma!B46</f>
        <v>0</v>
      </c>
      <c r="C45" s="473"/>
      <c r="D45" s="474"/>
      <c r="E45" s="454">
        <f>Cronograma!E46</f>
        <v>0</v>
      </c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45">
        <f>Cronograma!X46</f>
        <v>0</v>
      </c>
      <c r="AD45" s="446"/>
      <c r="AE45" s="448">
        <f>Cronograma!Y46</f>
        <v>0</v>
      </c>
      <c r="AF45" s="448"/>
      <c r="AG45" s="448"/>
      <c r="AH45" s="448"/>
      <c r="AI45" s="448"/>
      <c r="AJ45" s="448"/>
      <c r="AK45" s="447">
        <f>Cronograma!AR46</f>
        <v>0</v>
      </c>
      <c r="AL45" s="447"/>
      <c r="AM45" s="447"/>
      <c r="AN45" s="447"/>
      <c r="AO45" s="447"/>
      <c r="AP45" s="447"/>
      <c r="AQ45" s="447"/>
      <c r="AR45" s="447"/>
      <c r="AS45" s="597"/>
      <c r="AT45" s="598"/>
      <c r="AU45" s="598"/>
      <c r="AV45" s="598"/>
      <c r="AW45" s="598"/>
      <c r="AX45" s="598"/>
      <c r="AY45" s="598"/>
      <c r="AZ45" s="598"/>
      <c r="BA45" s="447">
        <f>AK45+Mês01!AK45+Mês02!AK45</f>
        <v>0</v>
      </c>
      <c r="BB45" s="465"/>
      <c r="BC45" s="465"/>
      <c r="BD45" s="465"/>
      <c r="BE45" s="465"/>
      <c r="BF45" s="465"/>
      <c r="BG45" s="465"/>
      <c r="BH45" s="465"/>
      <c r="BI45" s="447">
        <f>Mês01!AS45+Mês02!AS45+Mês03!AS45</f>
        <v>0</v>
      </c>
      <c r="BJ45" s="465"/>
      <c r="BK45" s="465"/>
      <c r="BL45" s="465"/>
      <c r="BM45" s="465"/>
      <c r="BN45" s="465"/>
      <c r="BO45" s="465"/>
      <c r="BP45" s="471"/>
    </row>
    <row r="46" spans="2:68" s="158" customFormat="1" ht="14.25" customHeight="1" hidden="1">
      <c r="B46" s="472">
        <f>Cronograma!B47</f>
        <v>0</v>
      </c>
      <c r="C46" s="473"/>
      <c r="D46" s="474"/>
      <c r="E46" s="454">
        <f>Cronograma!E47</f>
        <v>0</v>
      </c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45">
        <f>Cronograma!X47</f>
        <v>0</v>
      </c>
      <c r="AD46" s="446"/>
      <c r="AE46" s="448">
        <f>Cronograma!Y47</f>
        <v>0</v>
      </c>
      <c r="AF46" s="448"/>
      <c r="AG46" s="448"/>
      <c r="AH46" s="448"/>
      <c r="AI46" s="448"/>
      <c r="AJ46" s="448"/>
      <c r="AK46" s="447">
        <f>Cronograma!AR47</f>
        <v>0</v>
      </c>
      <c r="AL46" s="447"/>
      <c r="AM46" s="447"/>
      <c r="AN46" s="447"/>
      <c r="AO46" s="447"/>
      <c r="AP46" s="447"/>
      <c r="AQ46" s="447"/>
      <c r="AR46" s="447"/>
      <c r="AS46" s="597"/>
      <c r="AT46" s="598"/>
      <c r="AU46" s="598"/>
      <c r="AV46" s="598"/>
      <c r="AW46" s="598"/>
      <c r="AX46" s="598"/>
      <c r="AY46" s="598"/>
      <c r="AZ46" s="598"/>
      <c r="BA46" s="447">
        <f>AK46+Mês01!AK46+Mês02!AK46</f>
        <v>0</v>
      </c>
      <c r="BB46" s="465"/>
      <c r="BC46" s="465"/>
      <c r="BD46" s="465"/>
      <c r="BE46" s="465"/>
      <c r="BF46" s="465"/>
      <c r="BG46" s="465"/>
      <c r="BH46" s="465"/>
      <c r="BI46" s="447">
        <f>Mês01!AS46+Mês02!AS46+Mês03!AS46</f>
        <v>0</v>
      </c>
      <c r="BJ46" s="465"/>
      <c r="BK46" s="465"/>
      <c r="BL46" s="465"/>
      <c r="BM46" s="465"/>
      <c r="BN46" s="465"/>
      <c r="BO46" s="465"/>
      <c r="BP46" s="471"/>
    </row>
    <row r="47" spans="2:68" s="158" customFormat="1" ht="14.25" customHeight="1" hidden="1">
      <c r="B47" s="472">
        <f>Cronograma!B48</f>
        <v>0</v>
      </c>
      <c r="C47" s="473"/>
      <c r="D47" s="474"/>
      <c r="E47" s="454">
        <f>Cronograma!E48</f>
        <v>0</v>
      </c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45">
        <f>Cronograma!X48</f>
        <v>0</v>
      </c>
      <c r="AD47" s="446"/>
      <c r="AE47" s="448">
        <f>Cronograma!Y48</f>
        <v>0</v>
      </c>
      <c r="AF47" s="448"/>
      <c r="AG47" s="448"/>
      <c r="AH47" s="448"/>
      <c r="AI47" s="448"/>
      <c r="AJ47" s="448"/>
      <c r="AK47" s="447">
        <f>Cronograma!AR48</f>
        <v>0</v>
      </c>
      <c r="AL47" s="447"/>
      <c r="AM47" s="447"/>
      <c r="AN47" s="447"/>
      <c r="AO47" s="447"/>
      <c r="AP47" s="447"/>
      <c r="AQ47" s="447"/>
      <c r="AR47" s="447"/>
      <c r="AS47" s="597"/>
      <c r="AT47" s="598"/>
      <c r="AU47" s="598"/>
      <c r="AV47" s="598"/>
      <c r="AW47" s="598"/>
      <c r="AX47" s="598"/>
      <c r="AY47" s="598"/>
      <c r="AZ47" s="598"/>
      <c r="BA47" s="447">
        <f>AK47+Mês01!AK47+Mês02!AK47</f>
        <v>0</v>
      </c>
      <c r="BB47" s="465"/>
      <c r="BC47" s="465"/>
      <c r="BD47" s="465"/>
      <c r="BE47" s="465"/>
      <c r="BF47" s="465"/>
      <c r="BG47" s="465"/>
      <c r="BH47" s="465"/>
      <c r="BI47" s="447">
        <f>Mês01!AS47+Mês02!AS47+Mês03!AS47</f>
        <v>0</v>
      </c>
      <c r="BJ47" s="465"/>
      <c r="BK47" s="465"/>
      <c r="BL47" s="465"/>
      <c r="BM47" s="465"/>
      <c r="BN47" s="465"/>
      <c r="BO47" s="465"/>
      <c r="BP47" s="471"/>
    </row>
    <row r="48" spans="2:68" s="158" customFormat="1" ht="14.25" customHeight="1" hidden="1">
      <c r="B48" s="472">
        <f>Cronograma!B49</f>
        <v>0</v>
      </c>
      <c r="C48" s="473"/>
      <c r="D48" s="474"/>
      <c r="E48" s="454">
        <f>Cronograma!E49</f>
        <v>0</v>
      </c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45">
        <f>Cronograma!X49</f>
        <v>0</v>
      </c>
      <c r="AD48" s="446"/>
      <c r="AE48" s="448">
        <f>Cronograma!Y49</f>
        <v>0</v>
      </c>
      <c r="AF48" s="448"/>
      <c r="AG48" s="448"/>
      <c r="AH48" s="448"/>
      <c r="AI48" s="448"/>
      <c r="AJ48" s="448"/>
      <c r="AK48" s="447">
        <f>Cronograma!AR49</f>
        <v>0</v>
      </c>
      <c r="AL48" s="447"/>
      <c r="AM48" s="447"/>
      <c r="AN48" s="447"/>
      <c r="AO48" s="447"/>
      <c r="AP48" s="447"/>
      <c r="AQ48" s="447"/>
      <c r="AR48" s="447"/>
      <c r="AS48" s="597"/>
      <c r="AT48" s="598"/>
      <c r="AU48" s="598"/>
      <c r="AV48" s="598"/>
      <c r="AW48" s="598"/>
      <c r="AX48" s="598"/>
      <c r="AY48" s="598"/>
      <c r="AZ48" s="598"/>
      <c r="BA48" s="447">
        <f>AK48+Mês01!AK48+Mês02!AK48</f>
        <v>0</v>
      </c>
      <c r="BB48" s="465"/>
      <c r="BC48" s="465"/>
      <c r="BD48" s="465"/>
      <c r="BE48" s="465"/>
      <c r="BF48" s="465"/>
      <c r="BG48" s="465"/>
      <c r="BH48" s="465"/>
      <c r="BI48" s="447">
        <f>Mês01!AS48+Mês02!AS48+Mês03!AS48</f>
        <v>0</v>
      </c>
      <c r="BJ48" s="465"/>
      <c r="BK48" s="465"/>
      <c r="BL48" s="465"/>
      <c r="BM48" s="465"/>
      <c r="BN48" s="465"/>
      <c r="BO48" s="465"/>
      <c r="BP48" s="471"/>
    </row>
    <row r="49" spans="2:68" s="158" customFormat="1" ht="14.25" customHeight="1" hidden="1">
      <c r="B49" s="472">
        <f>Cronograma!B50</f>
        <v>0</v>
      </c>
      <c r="C49" s="473"/>
      <c r="D49" s="474"/>
      <c r="E49" s="454">
        <f>Cronograma!E50</f>
        <v>0</v>
      </c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45">
        <f>Cronograma!X50</f>
        <v>0</v>
      </c>
      <c r="AD49" s="446"/>
      <c r="AE49" s="448">
        <f>Cronograma!Y50</f>
        <v>0</v>
      </c>
      <c r="AF49" s="448"/>
      <c r="AG49" s="448"/>
      <c r="AH49" s="448"/>
      <c r="AI49" s="448"/>
      <c r="AJ49" s="448"/>
      <c r="AK49" s="447">
        <f>Cronograma!AR50</f>
        <v>0</v>
      </c>
      <c r="AL49" s="447"/>
      <c r="AM49" s="447"/>
      <c r="AN49" s="447"/>
      <c r="AO49" s="447"/>
      <c r="AP49" s="447"/>
      <c r="AQ49" s="447"/>
      <c r="AR49" s="447"/>
      <c r="AS49" s="597"/>
      <c r="AT49" s="598"/>
      <c r="AU49" s="598"/>
      <c r="AV49" s="598"/>
      <c r="AW49" s="598"/>
      <c r="AX49" s="598"/>
      <c r="AY49" s="598"/>
      <c r="AZ49" s="598"/>
      <c r="BA49" s="447">
        <f>AK49+Mês01!AK49+Mês02!AK49</f>
        <v>0</v>
      </c>
      <c r="BB49" s="465"/>
      <c r="BC49" s="465"/>
      <c r="BD49" s="465"/>
      <c r="BE49" s="465"/>
      <c r="BF49" s="465"/>
      <c r="BG49" s="465"/>
      <c r="BH49" s="465"/>
      <c r="BI49" s="447">
        <f>Mês01!AS49+Mês02!AS49+Mês03!AS49</f>
        <v>0</v>
      </c>
      <c r="BJ49" s="465"/>
      <c r="BK49" s="465"/>
      <c r="BL49" s="465"/>
      <c r="BM49" s="465"/>
      <c r="BN49" s="465"/>
      <c r="BO49" s="465"/>
      <c r="BP49" s="471"/>
    </row>
    <row r="50" spans="2:68" s="158" customFormat="1" ht="14.25" customHeight="1" hidden="1">
      <c r="B50" s="472">
        <f>Cronograma!B51</f>
        <v>0</v>
      </c>
      <c r="C50" s="473"/>
      <c r="D50" s="474"/>
      <c r="E50" s="454">
        <f>Cronograma!E51</f>
        <v>0</v>
      </c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45">
        <f>Cronograma!X51</f>
        <v>0</v>
      </c>
      <c r="AD50" s="446"/>
      <c r="AE50" s="448">
        <f>Cronograma!Y51</f>
        <v>0</v>
      </c>
      <c r="AF50" s="448"/>
      <c r="AG50" s="448"/>
      <c r="AH50" s="448"/>
      <c r="AI50" s="448"/>
      <c r="AJ50" s="448"/>
      <c r="AK50" s="447">
        <f>Cronograma!AR51</f>
        <v>0</v>
      </c>
      <c r="AL50" s="447"/>
      <c r="AM50" s="447"/>
      <c r="AN50" s="447"/>
      <c r="AO50" s="447"/>
      <c r="AP50" s="447"/>
      <c r="AQ50" s="447"/>
      <c r="AR50" s="447"/>
      <c r="AS50" s="597"/>
      <c r="AT50" s="598"/>
      <c r="AU50" s="598"/>
      <c r="AV50" s="598"/>
      <c r="AW50" s="598"/>
      <c r="AX50" s="598"/>
      <c r="AY50" s="598"/>
      <c r="AZ50" s="598"/>
      <c r="BA50" s="447">
        <f>AK50+Mês01!AK50+Mês02!AK50</f>
        <v>0</v>
      </c>
      <c r="BB50" s="465"/>
      <c r="BC50" s="465"/>
      <c r="BD50" s="465"/>
      <c r="BE50" s="465"/>
      <c r="BF50" s="465"/>
      <c r="BG50" s="465"/>
      <c r="BH50" s="465"/>
      <c r="BI50" s="447">
        <f>Mês01!AS50+Mês02!AS50+Mês03!AS50</f>
        <v>0</v>
      </c>
      <c r="BJ50" s="465"/>
      <c r="BK50" s="465"/>
      <c r="BL50" s="465"/>
      <c r="BM50" s="465"/>
      <c r="BN50" s="465"/>
      <c r="BO50" s="465"/>
      <c r="BP50" s="471"/>
    </row>
    <row r="51" spans="2:68" s="158" customFormat="1" ht="14.25" customHeight="1" hidden="1">
      <c r="B51" s="472">
        <f>Cronograma!B52</f>
        <v>0</v>
      </c>
      <c r="C51" s="473"/>
      <c r="D51" s="474"/>
      <c r="E51" s="454">
        <f>Cronograma!E52</f>
        <v>0</v>
      </c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45">
        <f>Cronograma!X52</f>
        <v>0</v>
      </c>
      <c r="AD51" s="446"/>
      <c r="AE51" s="448">
        <f>Cronograma!Y52</f>
        <v>0</v>
      </c>
      <c r="AF51" s="448"/>
      <c r="AG51" s="448"/>
      <c r="AH51" s="448"/>
      <c r="AI51" s="448"/>
      <c r="AJ51" s="448"/>
      <c r="AK51" s="447">
        <f>Cronograma!AR52</f>
        <v>0</v>
      </c>
      <c r="AL51" s="447"/>
      <c r="AM51" s="447"/>
      <c r="AN51" s="447"/>
      <c r="AO51" s="447"/>
      <c r="AP51" s="447"/>
      <c r="AQ51" s="447"/>
      <c r="AR51" s="447"/>
      <c r="AS51" s="597"/>
      <c r="AT51" s="598"/>
      <c r="AU51" s="598"/>
      <c r="AV51" s="598"/>
      <c r="AW51" s="598"/>
      <c r="AX51" s="598"/>
      <c r="AY51" s="598"/>
      <c r="AZ51" s="598"/>
      <c r="BA51" s="447">
        <f>AK51+Mês01!AK51+Mês02!AK51</f>
        <v>0</v>
      </c>
      <c r="BB51" s="465"/>
      <c r="BC51" s="465"/>
      <c r="BD51" s="465"/>
      <c r="BE51" s="465"/>
      <c r="BF51" s="465"/>
      <c r="BG51" s="465"/>
      <c r="BH51" s="465"/>
      <c r="BI51" s="447">
        <f>Mês01!AS51+Mês02!AS51+Mês03!AS51</f>
        <v>0</v>
      </c>
      <c r="BJ51" s="465"/>
      <c r="BK51" s="465"/>
      <c r="BL51" s="465"/>
      <c r="BM51" s="465"/>
      <c r="BN51" s="465"/>
      <c r="BO51" s="465"/>
      <c r="BP51" s="471"/>
    </row>
    <row r="52" spans="2:68" s="158" customFormat="1" ht="14.25" customHeight="1" hidden="1">
      <c r="B52" s="472">
        <f>Cronograma!B53</f>
        <v>0</v>
      </c>
      <c r="C52" s="473"/>
      <c r="D52" s="474"/>
      <c r="E52" s="454">
        <f>Cronograma!E53</f>
        <v>0</v>
      </c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45">
        <f>Cronograma!X53</f>
        <v>0</v>
      </c>
      <c r="AD52" s="446"/>
      <c r="AE52" s="448">
        <f>Cronograma!Y53</f>
        <v>0</v>
      </c>
      <c r="AF52" s="448"/>
      <c r="AG52" s="448"/>
      <c r="AH52" s="448"/>
      <c r="AI52" s="448"/>
      <c r="AJ52" s="448"/>
      <c r="AK52" s="447">
        <f>Cronograma!AR53</f>
        <v>0</v>
      </c>
      <c r="AL52" s="447"/>
      <c r="AM52" s="447"/>
      <c r="AN52" s="447"/>
      <c r="AO52" s="447"/>
      <c r="AP52" s="447"/>
      <c r="AQ52" s="447"/>
      <c r="AR52" s="447"/>
      <c r="AS52" s="597"/>
      <c r="AT52" s="598"/>
      <c r="AU52" s="598"/>
      <c r="AV52" s="598"/>
      <c r="AW52" s="598"/>
      <c r="AX52" s="598"/>
      <c r="AY52" s="598"/>
      <c r="AZ52" s="598"/>
      <c r="BA52" s="447">
        <f>AK52+Mês01!AK52+Mês02!AK52</f>
        <v>0</v>
      </c>
      <c r="BB52" s="465"/>
      <c r="BC52" s="465"/>
      <c r="BD52" s="465"/>
      <c r="BE52" s="465"/>
      <c r="BF52" s="465"/>
      <c r="BG52" s="465"/>
      <c r="BH52" s="465"/>
      <c r="BI52" s="447">
        <f>Mês01!AS52+Mês02!AS52+Mês03!AS52</f>
        <v>0</v>
      </c>
      <c r="BJ52" s="465"/>
      <c r="BK52" s="465"/>
      <c r="BL52" s="465"/>
      <c r="BM52" s="465"/>
      <c r="BN52" s="465"/>
      <c r="BO52" s="465"/>
      <c r="BP52" s="471"/>
    </row>
    <row r="53" spans="2:68" s="158" customFormat="1" ht="14.25" customHeight="1" hidden="1">
      <c r="B53" s="472">
        <f>Cronograma!B54</f>
        <v>0</v>
      </c>
      <c r="C53" s="473"/>
      <c r="D53" s="474"/>
      <c r="E53" s="454">
        <f>Cronograma!E54</f>
        <v>0</v>
      </c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45">
        <f>Cronograma!X54</f>
        <v>0</v>
      </c>
      <c r="AD53" s="446"/>
      <c r="AE53" s="448">
        <f>Cronograma!Y54</f>
        <v>0</v>
      </c>
      <c r="AF53" s="448"/>
      <c r="AG53" s="448"/>
      <c r="AH53" s="448"/>
      <c r="AI53" s="448"/>
      <c r="AJ53" s="448"/>
      <c r="AK53" s="447">
        <f>Cronograma!AR54</f>
        <v>0</v>
      </c>
      <c r="AL53" s="447"/>
      <c r="AM53" s="447"/>
      <c r="AN53" s="447"/>
      <c r="AO53" s="447"/>
      <c r="AP53" s="447"/>
      <c r="AQ53" s="447"/>
      <c r="AR53" s="447"/>
      <c r="AS53" s="597"/>
      <c r="AT53" s="598"/>
      <c r="AU53" s="598"/>
      <c r="AV53" s="598"/>
      <c r="AW53" s="598"/>
      <c r="AX53" s="598"/>
      <c r="AY53" s="598"/>
      <c r="AZ53" s="598"/>
      <c r="BA53" s="447">
        <f>AK53+Mês01!AK53+Mês02!AK53</f>
        <v>0</v>
      </c>
      <c r="BB53" s="465"/>
      <c r="BC53" s="465"/>
      <c r="BD53" s="465"/>
      <c r="BE53" s="465"/>
      <c r="BF53" s="465"/>
      <c r="BG53" s="465"/>
      <c r="BH53" s="465"/>
      <c r="BI53" s="447">
        <f>Mês01!AS53+Mês02!AS53+Mês03!AS53</f>
        <v>0</v>
      </c>
      <c r="BJ53" s="465"/>
      <c r="BK53" s="465"/>
      <c r="BL53" s="465"/>
      <c r="BM53" s="465"/>
      <c r="BN53" s="465"/>
      <c r="BO53" s="465"/>
      <c r="BP53" s="471"/>
    </row>
    <row r="54" spans="2:68" s="158" customFormat="1" ht="14.25" customHeight="1" hidden="1">
      <c r="B54" s="472">
        <f>Cronograma!B55</f>
        <v>0</v>
      </c>
      <c r="C54" s="473"/>
      <c r="D54" s="474"/>
      <c r="E54" s="454">
        <f>Cronograma!E55</f>
        <v>0</v>
      </c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45">
        <f>Cronograma!X55</f>
        <v>0</v>
      </c>
      <c r="AD54" s="446"/>
      <c r="AE54" s="448">
        <f>Cronograma!Y55</f>
        <v>0</v>
      </c>
      <c r="AF54" s="448"/>
      <c r="AG54" s="448"/>
      <c r="AH54" s="448"/>
      <c r="AI54" s="448"/>
      <c r="AJ54" s="448"/>
      <c r="AK54" s="447">
        <f>Cronograma!AR55</f>
        <v>0</v>
      </c>
      <c r="AL54" s="447"/>
      <c r="AM54" s="447"/>
      <c r="AN54" s="447"/>
      <c r="AO54" s="447"/>
      <c r="AP54" s="447"/>
      <c r="AQ54" s="447"/>
      <c r="AR54" s="447"/>
      <c r="AS54" s="597"/>
      <c r="AT54" s="598"/>
      <c r="AU54" s="598"/>
      <c r="AV54" s="598"/>
      <c r="AW54" s="598"/>
      <c r="AX54" s="598"/>
      <c r="AY54" s="598"/>
      <c r="AZ54" s="598"/>
      <c r="BA54" s="447">
        <f>AK54+Mês01!AK54+Mês02!AK54</f>
        <v>0</v>
      </c>
      <c r="BB54" s="465"/>
      <c r="BC54" s="465"/>
      <c r="BD54" s="465"/>
      <c r="BE54" s="465"/>
      <c r="BF54" s="465"/>
      <c r="BG54" s="465"/>
      <c r="BH54" s="465"/>
      <c r="BI54" s="447">
        <f>Mês01!AS54+Mês02!AS54+Mês03!AS54</f>
        <v>0</v>
      </c>
      <c r="BJ54" s="465"/>
      <c r="BK54" s="465"/>
      <c r="BL54" s="465"/>
      <c r="BM54" s="465"/>
      <c r="BN54" s="465"/>
      <c r="BO54" s="465"/>
      <c r="BP54" s="471"/>
    </row>
    <row r="55" spans="2:68" s="158" customFormat="1" ht="14.25" customHeight="1" hidden="1">
      <c r="B55" s="472">
        <f>Cronograma!B56</f>
        <v>0</v>
      </c>
      <c r="C55" s="473"/>
      <c r="D55" s="474"/>
      <c r="E55" s="454">
        <f>Cronograma!E56</f>
        <v>0</v>
      </c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45">
        <f>Cronograma!X56</f>
        <v>0</v>
      </c>
      <c r="AD55" s="446"/>
      <c r="AE55" s="448">
        <f>Cronograma!Y56</f>
        <v>0</v>
      </c>
      <c r="AF55" s="448"/>
      <c r="AG55" s="448"/>
      <c r="AH55" s="448"/>
      <c r="AI55" s="448"/>
      <c r="AJ55" s="448"/>
      <c r="AK55" s="447">
        <f>Cronograma!AR56</f>
        <v>0</v>
      </c>
      <c r="AL55" s="447"/>
      <c r="AM55" s="447"/>
      <c r="AN55" s="447"/>
      <c r="AO55" s="447"/>
      <c r="AP55" s="447"/>
      <c r="AQ55" s="447"/>
      <c r="AR55" s="447"/>
      <c r="AS55" s="597"/>
      <c r="AT55" s="598"/>
      <c r="AU55" s="598"/>
      <c r="AV55" s="598"/>
      <c r="AW55" s="598"/>
      <c r="AX55" s="598"/>
      <c r="AY55" s="598"/>
      <c r="AZ55" s="598"/>
      <c r="BA55" s="447">
        <f>AK55+Mês01!AK55+Mês02!AK55</f>
        <v>0</v>
      </c>
      <c r="BB55" s="465"/>
      <c r="BC55" s="465"/>
      <c r="BD55" s="465"/>
      <c r="BE55" s="465"/>
      <c r="BF55" s="465"/>
      <c r="BG55" s="465"/>
      <c r="BH55" s="465"/>
      <c r="BI55" s="447">
        <f>Mês01!AS55+Mês02!AS55+Mês03!AS55</f>
        <v>0</v>
      </c>
      <c r="BJ55" s="465"/>
      <c r="BK55" s="465"/>
      <c r="BL55" s="465"/>
      <c r="BM55" s="465"/>
      <c r="BN55" s="465"/>
      <c r="BO55" s="465"/>
      <c r="BP55" s="471"/>
    </row>
    <row r="56" spans="2:68" s="158" customFormat="1" ht="14.25" customHeight="1" hidden="1">
      <c r="B56" s="472">
        <f>Cronograma!B57</f>
        <v>0</v>
      </c>
      <c r="C56" s="473"/>
      <c r="D56" s="474"/>
      <c r="E56" s="454">
        <f>Cronograma!E57</f>
        <v>0</v>
      </c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45">
        <f>Cronograma!X57</f>
        <v>0</v>
      </c>
      <c r="AD56" s="446"/>
      <c r="AE56" s="448">
        <f>Cronograma!Y57</f>
        <v>0</v>
      </c>
      <c r="AF56" s="448"/>
      <c r="AG56" s="448"/>
      <c r="AH56" s="448"/>
      <c r="AI56" s="448"/>
      <c r="AJ56" s="448"/>
      <c r="AK56" s="447">
        <f>Cronograma!AR57</f>
        <v>0</v>
      </c>
      <c r="AL56" s="447"/>
      <c r="AM56" s="447"/>
      <c r="AN56" s="447"/>
      <c r="AO56" s="447"/>
      <c r="AP56" s="447"/>
      <c r="AQ56" s="447"/>
      <c r="AR56" s="447"/>
      <c r="AS56" s="597"/>
      <c r="AT56" s="598"/>
      <c r="AU56" s="598"/>
      <c r="AV56" s="598"/>
      <c r="AW56" s="598"/>
      <c r="AX56" s="598"/>
      <c r="AY56" s="598"/>
      <c r="AZ56" s="598"/>
      <c r="BA56" s="447">
        <f>AK56+Mês01!AK56+Mês02!AK56</f>
        <v>0</v>
      </c>
      <c r="BB56" s="465"/>
      <c r="BC56" s="465"/>
      <c r="BD56" s="465"/>
      <c r="BE56" s="465"/>
      <c r="BF56" s="465"/>
      <c r="BG56" s="465"/>
      <c r="BH56" s="465"/>
      <c r="BI56" s="447">
        <f>Mês01!AS56+Mês02!AS56+Mês03!AS56</f>
        <v>0</v>
      </c>
      <c r="BJ56" s="465"/>
      <c r="BK56" s="465"/>
      <c r="BL56" s="465"/>
      <c r="BM56" s="465"/>
      <c r="BN56" s="465"/>
      <c r="BO56" s="465"/>
      <c r="BP56" s="471"/>
    </row>
    <row r="57" spans="2:68" s="158" customFormat="1" ht="14.25" customHeight="1" hidden="1">
      <c r="B57" s="472">
        <f>Cronograma!B58</f>
        <v>0</v>
      </c>
      <c r="C57" s="473"/>
      <c r="D57" s="474"/>
      <c r="E57" s="454">
        <f>Cronograma!E58</f>
        <v>0</v>
      </c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45">
        <f>Cronograma!X58</f>
        <v>0</v>
      </c>
      <c r="AD57" s="446"/>
      <c r="AE57" s="448">
        <f>Cronograma!Y58</f>
        <v>0</v>
      </c>
      <c r="AF57" s="448"/>
      <c r="AG57" s="448"/>
      <c r="AH57" s="448"/>
      <c r="AI57" s="448"/>
      <c r="AJ57" s="448"/>
      <c r="AK57" s="447">
        <f>Cronograma!AR58</f>
        <v>0</v>
      </c>
      <c r="AL57" s="447"/>
      <c r="AM57" s="447"/>
      <c r="AN57" s="447"/>
      <c r="AO57" s="447"/>
      <c r="AP57" s="447"/>
      <c r="AQ57" s="447"/>
      <c r="AR57" s="447"/>
      <c r="AS57" s="597"/>
      <c r="AT57" s="598"/>
      <c r="AU57" s="598"/>
      <c r="AV57" s="598"/>
      <c r="AW57" s="598"/>
      <c r="AX57" s="598"/>
      <c r="AY57" s="598"/>
      <c r="AZ57" s="598"/>
      <c r="BA57" s="447">
        <f>AK57+Mês01!AK57+Mês02!AK57</f>
        <v>0</v>
      </c>
      <c r="BB57" s="465"/>
      <c r="BC57" s="465"/>
      <c r="BD57" s="465"/>
      <c r="BE57" s="465"/>
      <c r="BF57" s="465"/>
      <c r="BG57" s="465"/>
      <c r="BH57" s="465"/>
      <c r="BI57" s="447">
        <f>Mês01!AS57+Mês02!AS57+Mês03!AS57</f>
        <v>0</v>
      </c>
      <c r="BJ57" s="465"/>
      <c r="BK57" s="465"/>
      <c r="BL57" s="465"/>
      <c r="BM57" s="465"/>
      <c r="BN57" s="465"/>
      <c r="BO57" s="465"/>
      <c r="BP57" s="471"/>
    </row>
    <row r="58" spans="2:68" s="158" customFormat="1" ht="14.25" customHeight="1" hidden="1">
      <c r="B58" s="472">
        <f>Cronograma!B59</f>
        <v>0</v>
      </c>
      <c r="C58" s="473"/>
      <c r="D58" s="474"/>
      <c r="E58" s="454">
        <f>Cronograma!E59</f>
        <v>0</v>
      </c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45">
        <f>Cronograma!X59</f>
        <v>0</v>
      </c>
      <c r="AD58" s="446"/>
      <c r="AE58" s="448">
        <f>Cronograma!Y59</f>
        <v>0</v>
      </c>
      <c r="AF58" s="448"/>
      <c r="AG58" s="448"/>
      <c r="AH58" s="448"/>
      <c r="AI58" s="448"/>
      <c r="AJ58" s="448"/>
      <c r="AK58" s="447">
        <f>Cronograma!AR59</f>
        <v>0</v>
      </c>
      <c r="AL58" s="447"/>
      <c r="AM58" s="447"/>
      <c r="AN58" s="447"/>
      <c r="AO58" s="447"/>
      <c r="AP58" s="447"/>
      <c r="AQ58" s="447"/>
      <c r="AR58" s="447"/>
      <c r="AS58" s="597"/>
      <c r="AT58" s="598"/>
      <c r="AU58" s="598"/>
      <c r="AV58" s="598"/>
      <c r="AW58" s="598"/>
      <c r="AX58" s="598"/>
      <c r="AY58" s="598"/>
      <c r="AZ58" s="598"/>
      <c r="BA58" s="447">
        <f>AK58+Mês01!AK58+Mês02!AK58</f>
        <v>0</v>
      </c>
      <c r="BB58" s="465"/>
      <c r="BC58" s="465"/>
      <c r="BD58" s="465"/>
      <c r="BE58" s="465"/>
      <c r="BF58" s="465"/>
      <c r="BG58" s="465"/>
      <c r="BH58" s="465"/>
      <c r="BI58" s="447">
        <f>Mês01!AS58+Mês02!AS58+Mês03!AS58</f>
        <v>0</v>
      </c>
      <c r="BJ58" s="465"/>
      <c r="BK58" s="465"/>
      <c r="BL58" s="465"/>
      <c r="BM58" s="465"/>
      <c r="BN58" s="465"/>
      <c r="BO58" s="465"/>
      <c r="BP58" s="471"/>
    </row>
    <row r="59" spans="2:68" s="158" customFormat="1" ht="14.25" customHeight="1" hidden="1">
      <c r="B59" s="472">
        <f>Cronograma!B60</f>
        <v>0</v>
      </c>
      <c r="C59" s="473"/>
      <c r="D59" s="474"/>
      <c r="E59" s="454">
        <f>Cronograma!E60</f>
        <v>0</v>
      </c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5"/>
      <c r="AB59" s="455"/>
      <c r="AC59" s="445">
        <f>Cronograma!X60</f>
        <v>0</v>
      </c>
      <c r="AD59" s="446"/>
      <c r="AE59" s="448">
        <f>Cronograma!Y60</f>
        <v>0</v>
      </c>
      <c r="AF59" s="448"/>
      <c r="AG59" s="448"/>
      <c r="AH59" s="448"/>
      <c r="AI59" s="448"/>
      <c r="AJ59" s="448"/>
      <c r="AK59" s="447">
        <f>Cronograma!AR60</f>
        <v>0</v>
      </c>
      <c r="AL59" s="447"/>
      <c r="AM59" s="447"/>
      <c r="AN59" s="447"/>
      <c r="AO59" s="447"/>
      <c r="AP59" s="447"/>
      <c r="AQ59" s="447"/>
      <c r="AR59" s="447"/>
      <c r="AS59" s="597"/>
      <c r="AT59" s="598"/>
      <c r="AU59" s="598"/>
      <c r="AV59" s="598"/>
      <c r="AW59" s="598"/>
      <c r="AX59" s="598"/>
      <c r="AY59" s="598"/>
      <c r="AZ59" s="598"/>
      <c r="BA59" s="447">
        <f>AK59+Mês01!AK59+Mês02!AK59</f>
        <v>0</v>
      </c>
      <c r="BB59" s="465"/>
      <c r="BC59" s="465"/>
      <c r="BD59" s="465"/>
      <c r="BE59" s="465"/>
      <c r="BF59" s="465"/>
      <c r="BG59" s="465"/>
      <c r="BH59" s="465"/>
      <c r="BI59" s="447">
        <f>Mês01!AS59+Mês02!AS59+Mês03!AS59</f>
        <v>0</v>
      </c>
      <c r="BJ59" s="465"/>
      <c r="BK59" s="465"/>
      <c r="BL59" s="465"/>
      <c r="BM59" s="465"/>
      <c r="BN59" s="465"/>
      <c r="BO59" s="465"/>
      <c r="BP59" s="471"/>
    </row>
    <row r="60" spans="2:68" s="158" customFormat="1" ht="14.25" customHeight="1" hidden="1">
      <c r="B60" s="472">
        <f>Cronograma!B61</f>
        <v>0</v>
      </c>
      <c r="C60" s="473"/>
      <c r="D60" s="474"/>
      <c r="E60" s="454">
        <f>Cronograma!E61</f>
        <v>0</v>
      </c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45">
        <f>Cronograma!X61</f>
        <v>0</v>
      </c>
      <c r="AD60" s="446"/>
      <c r="AE60" s="448">
        <f>Cronograma!Y61</f>
        <v>0</v>
      </c>
      <c r="AF60" s="448"/>
      <c r="AG60" s="448"/>
      <c r="AH60" s="448"/>
      <c r="AI60" s="448"/>
      <c r="AJ60" s="448"/>
      <c r="AK60" s="447">
        <f>Cronograma!AR61</f>
        <v>0</v>
      </c>
      <c r="AL60" s="447"/>
      <c r="AM60" s="447"/>
      <c r="AN60" s="447"/>
      <c r="AO60" s="447"/>
      <c r="AP60" s="447"/>
      <c r="AQ60" s="447"/>
      <c r="AR60" s="447"/>
      <c r="AS60" s="597"/>
      <c r="AT60" s="598"/>
      <c r="AU60" s="598"/>
      <c r="AV60" s="598"/>
      <c r="AW60" s="598"/>
      <c r="AX60" s="598"/>
      <c r="AY60" s="598"/>
      <c r="AZ60" s="598"/>
      <c r="BA60" s="447">
        <f>AK60+Mês01!AK60+Mês02!AK60</f>
        <v>0</v>
      </c>
      <c r="BB60" s="465"/>
      <c r="BC60" s="465"/>
      <c r="BD60" s="465"/>
      <c r="BE60" s="465"/>
      <c r="BF60" s="465"/>
      <c r="BG60" s="465"/>
      <c r="BH60" s="465"/>
      <c r="BI60" s="447">
        <f>Mês01!AS60+Mês02!AS60+Mês03!AS60</f>
        <v>0</v>
      </c>
      <c r="BJ60" s="465"/>
      <c r="BK60" s="465"/>
      <c r="BL60" s="465"/>
      <c r="BM60" s="465"/>
      <c r="BN60" s="465"/>
      <c r="BO60" s="465"/>
      <c r="BP60" s="471"/>
    </row>
    <row r="61" spans="2:68" s="158" customFormat="1" ht="14.25" customHeight="1" hidden="1">
      <c r="B61" s="472">
        <f>Cronograma!B62</f>
        <v>0</v>
      </c>
      <c r="C61" s="473"/>
      <c r="D61" s="474"/>
      <c r="E61" s="454">
        <f>Cronograma!E62</f>
        <v>0</v>
      </c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45">
        <f>Cronograma!X62</f>
        <v>0</v>
      </c>
      <c r="AD61" s="446"/>
      <c r="AE61" s="448">
        <f>Cronograma!Y62</f>
        <v>0</v>
      </c>
      <c r="AF61" s="448"/>
      <c r="AG61" s="448"/>
      <c r="AH61" s="448"/>
      <c r="AI61" s="448"/>
      <c r="AJ61" s="448"/>
      <c r="AK61" s="447">
        <f>Cronograma!AR62</f>
        <v>0</v>
      </c>
      <c r="AL61" s="447"/>
      <c r="AM61" s="447"/>
      <c r="AN61" s="447"/>
      <c r="AO61" s="447"/>
      <c r="AP61" s="447"/>
      <c r="AQ61" s="447"/>
      <c r="AR61" s="447"/>
      <c r="AS61" s="597"/>
      <c r="AT61" s="598"/>
      <c r="AU61" s="598"/>
      <c r="AV61" s="598"/>
      <c r="AW61" s="598"/>
      <c r="AX61" s="598"/>
      <c r="AY61" s="598"/>
      <c r="AZ61" s="598"/>
      <c r="BA61" s="447">
        <f>AK61+Mês01!AK61+Mês02!AK61</f>
        <v>0</v>
      </c>
      <c r="BB61" s="465"/>
      <c r="BC61" s="465"/>
      <c r="BD61" s="465"/>
      <c r="BE61" s="465"/>
      <c r="BF61" s="465"/>
      <c r="BG61" s="465"/>
      <c r="BH61" s="465"/>
      <c r="BI61" s="447">
        <f>Mês01!AS61+Mês02!AS61+Mês03!AS61</f>
        <v>0</v>
      </c>
      <c r="BJ61" s="465"/>
      <c r="BK61" s="465"/>
      <c r="BL61" s="465"/>
      <c r="BM61" s="465"/>
      <c r="BN61" s="465"/>
      <c r="BO61" s="465"/>
      <c r="BP61" s="471"/>
    </row>
    <row r="62" spans="2:68" s="158" customFormat="1" ht="14.25" customHeight="1" hidden="1">
      <c r="B62" s="472">
        <f>Cronograma!B63</f>
        <v>0</v>
      </c>
      <c r="C62" s="473"/>
      <c r="D62" s="474"/>
      <c r="E62" s="454">
        <f>Cronograma!E63</f>
        <v>0</v>
      </c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45">
        <f>Cronograma!X63</f>
        <v>0</v>
      </c>
      <c r="AD62" s="446"/>
      <c r="AE62" s="448">
        <f>Cronograma!Y63</f>
        <v>0</v>
      </c>
      <c r="AF62" s="448"/>
      <c r="AG62" s="448"/>
      <c r="AH62" s="448"/>
      <c r="AI62" s="448"/>
      <c r="AJ62" s="448"/>
      <c r="AK62" s="447">
        <f>Cronograma!AR63</f>
        <v>0</v>
      </c>
      <c r="AL62" s="447"/>
      <c r="AM62" s="447"/>
      <c r="AN62" s="447"/>
      <c r="AO62" s="447"/>
      <c r="AP62" s="447"/>
      <c r="AQ62" s="447"/>
      <c r="AR62" s="447"/>
      <c r="AS62" s="597"/>
      <c r="AT62" s="598"/>
      <c r="AU62" s="598"/>
      <c r="AV62" s="598"/>
      <c r="AW62" s="598"/>
      <c r="AX62" s="598"/>
      <c r="AY62" s="598"/>
      <c r="AZ62" s="598"/>
      <c r="BA62" s="447">
        <f>AK62+Mês01!AK62+Mês02!AK62</f>
        <v>0</v>
      </c>
      <c r="BB62" s="465"/>
      <c r="BC62" s="465"/>
      <c r="BD62" s="465"/>
      <c r="BE62" s="465"/>
      <c r="BF62" s="465"/>
      <c r="BG62" s="465"/>
      <c r="BH62" s="465"/>
      <c r="BI62" s="447">
        <f>Mês01!AS62+Mês02!AS62+Mês03!AS62</f>
        <v>0</v>
      </c>
      <c r="BJ62" s="465"/>
      <c r="BK62" s="465"/>
      <c r="BL62" s="465"/>
      <c r="BM62" s="465"/>
      <c r="BN62" s="465"/>
      <c r="BO62" s="465"/>
      <c r="BP62" s="471"/>
    </row>
    <row r="63" spans="2:68" s="158" customFormat="1" ht="14.25" customHeight="1" hidden="1">
      <c r="B63" s="472">
        <f>Cronograma!B64</f>
        <v>0</v>
      </c>
      <c r="C63" s="473"/>
      <c r="D63" s="474"/>
      <c r="E63" s="454">
        <f>Cronograma!E64</f>
        <v>0</v>
      </c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455"/>
      <c r="AA63" s="455"/>
      <c r="AB63" s="455"/>
      <c r="AC63" s="445">
        <f>Cronograma!X64</f>
        <v>0</v>
      </c>
      <c r="AD63" s="446"/>
      <c r="AE63" s="448">
        <f>Cronograma!Y64</f>
        <v>0</v>
      </c>
      <c r="AF63" s="448"/>
      <c r="AG63" s="448"/>
      <c r="AH63" s="448"/>
      <c r="AI63" s="448"/>
      <c r="AJ63" s="448"/>
      <c r="AK63" s="447">
        <f>Cronograma!AR64</f>
        <v>0</v>
      </c>
      <c r="AL63" s="447"/>
      <c r="AM63" s="447"/>
      <c r="AN63" s="447"/>
      <c r="AO63" s="447"/>
      <c r="AP63" s="447"/>
      <c r="AQ63" s="447"/>
      <c r="AR63" s="447"/>
      <c r="AS63" s="597"/>
      <c r="AT63" s="598"/>
      <c r="AU63" s="598"/>
      <c r="AV63" s="598"/>
      <c r="AW63" s="598"/>
      <c r="AX63" s="598"/>
      <c r="AY63" s="598"/>
      <c r="AZ63" s="598"/>
      <c r="BA63" s="447">
        <f>AK63+Mês01!AK63+Mês02!AK63</f>
        <v>0</v>
      </c>
      <c r="BB63" s="465"/>
      <c r="BC63" s="465"/>
      <c r="BD63" s="465"/>
      <c r="BE63" s="465"/>
      <c r="BF63" s="465"/>
      <c r="BG63" s="465"/>
      <c r="BH63" s="465"/>
      <c r="BI63" s="447">
        <f>Mês01!AS63+Mês02!AS63+Mês03!AS63</f>
        <v>0</v>
      </c>
      <c r="BJ63" s="465"/>
      <c r="BK63" s="465"/>
      <c r="BL63" s="465"/>
      <c r="BM63" s="465"/>
      <c r="BN63" s="465"/>
      <c r="BO63" s="465"/>
      <c r="BP63" s="471"/>
    </row>
    <row r="64" spans="2:68" s="158" customFormat="1" ht="14.25" customHeight="1" hidden="1">
      <c r="B64" s="472">
        <f>Cronograma!B65</f>
        <v>0</v>
      </c>
      <c r="C64" s="473"/>
      <c r="D64" s="474"/>
      <c r="E64" s="454">
        <f>Cronograma!E65</f>
        <v>0</v>
      </c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5"/>
      <c r="X64" s="455"/>
      <c r="Y64" s="455"/>
      <c r="Z64" s="455"/>
      <c r="AA64" s="455"/>
      <c r="AB64" s="455"/>
      <c r="AC64" s="445">
        <f>Cronograma!X65</f>
        <v>0</v>
      </c>
      <c r="AD64" s="446"/>
      <c r="AE64" s="448">
        <f>Cronograma!Y65</f>
        <v>0</v>
      </c>
      <c r="AF64" s="448"/>
      <c r="AG64" s="448"/>
      <c r="AH64" s="448"/>
      <c r="AI64" s="448"/>
      <c r="AJ64" s="448"/>
      <c r="AK64" s="447">
        <f>Cronograma!AR65</f>
        <v>0</v>
      </c>
      <c r="AL64" s="447"/>
      <c r="AM64" s="447"/>
      <c r="AN64" s="447"/>
      <c r="AO64" s="447"/>
      <c r="AP64" s="447"/>
      <c r="AQ64" s="447"/>
      <c r="AR64" s="447"/>
      <c r="AS64" s="597"/>
      <c r="AT64" s="598"/>
      <c r="AU64" s="598"/>
      <c r="AV64" s="598"/>
      <c r="AW64" s="598"/>
      <c r="AX64" s="598"/>
      <c r="AY64" s="598"/>
      <c r="AZ64" s="598"/>
      <c r="BA64" s="447">
        <f>AK64+Mês01!AK64+Mês02!AK64</f>
        <v>0</v>
      </c>
      <c r="BB64" s="465"/>
      <c r="BC64" s="465"/>
      <c r="BD64" s="465"/>
      <c r="BE64" s="465"/>
      <c r="BF64" s="465"/>
      <c r="BG64" s="465"/>
      <c r="BH64" s="465"/>
      <c r="BI64" s="447">
        <f>Mês01!AS64+Mês02!AS64+Mês03!AS64</f>
        <v>0</v>
      </c>
      <c r="BJ64" s="465"/>
      <c r="BK64" s="465"/>
      <c r="BL64" s="465"/>
      <c r="BM64" s="465"/>
      <c r="BN64" s="465"/>
      <c r="BO64" s="465"/>
      <c r="BP64" s="471"/>
    </row>
    <row r="65" spans="2:68" s="158" customFormat="1" ht="14.25" customHeight="1" hidden="1">
      <c r="B65" s="472">
        <f>Cronograma!B66</f>
        <v>0</v>
      </c>
      <c r="C65" s="473"/>
      <c r="D65" s="474"/>
      <c r="E65" s="454">
        <f>Cronograma!E66</f>
        <v>0</v>
      </c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45">
        <f>Cronograma!X66</f>
        <v>0</v>
      </c>
      <c r="AD65" s="446"/>
      <c r="AE65" s="448">
        <f>Cronograma!Y66</f>
        <v>0</v>
      </c>
      <c r="AF65" s="448"/>
      <c r="AG65" s="448"/>
      <c r="AH65" s="448"/>
      <c r="AI65" s="448"/>
      <c r="AJ65" s="448"/>
      <c r="AK65" s="447">
        <f>Cronograma!AR66</f>
        <v>0</v>
      </c>
      <c r="AL65" s="447"/>
      <c r="AM65" s="447"/>
      <c r="AN65" s="447"/>
      <c r="AO65" s="447"/>
      <c r="AP65" s="447"/>
      <c r="AQ65" s="447"/>
      <c r="AR65" s="447"/>
      <c r="AS65" s="597"/>
      <c r="AT65" s="598"/>
      <c r="AU65" s="598"/>
      <c r="AV65" s="598"/>
      <c r="AW65" s="598"/>
      <c r="AX65" s="598"/>
      <c r="AY65" s="598"/>
      <c r="AZ65" s="598"/>
      <c r="BA65" s="447">
        <f>AK65+Mês01!AK65+Mês02!AK65</f>
        <v>0</v>
      </c>
      <c r="BB65" s="465"/>
      <c r="BC65" s="465"/>
      <c r="BD65" s="465"/>
      <c r="BE65" s="465"/>
      <c r="BF65" s="465"/>
      <c r="BG65" s="465"/>
      <c r="BH65" s="465"/>
      <c r="BI65" s="447">
        <f>Mês01!AS65+Mês02!AS65+Mês03!AS65</f>
        <v>0</v>
      </c>
      <c r="BJ65" s="465"/>
      <c r="BK65" s="465"/>
      <c r="BL65" s="465"/>
      <c r="BM65" s="465"/>
      <c r="BN65" s="465"/>
      <c r="BO65" s="465"/>
      <c r="BP65" s="471"/>
    </row>
    <row r="66" spans="2:68" s="158" customFormat="1" ht="14.25" customHeight="1" hidden="1">
      <c r="B66" s="472">
        <f>Cronograma!B67</f>
        <v>0</v>
      </c>
      <c r="C66" s="473"/>
      <c r="D66" s="474"/>
      <c r="E66" s="454">
        <f>Cronograma!E67</f>
        <v>0</v>
      </c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45">
        <f>Cronograma!X67</f>
        <v>0</v>
      </c>
      <c r="AD66" s="446"/>
      <c r="AE66" s="448">
        <f>Cronograma!Y67</f>
        <v>0</v>
      </c>
      <c r="AF66" s="448"/>
      <c r="AG66" s="448"/>
      <c r="AH66" s="448"/>
      <c r="AI66" s="448"/>
      <c r="AJ66" s="448"/>
      <c r="AK66" s="447">
        <f>Cronograma!AR67</f>
        <v>0</v>
      </c>
      <c r="AL66" s="447"/>
      <c r="AM66" s="447"/>
      <c r="AN66" s="447"/>
      <c r="AO66" s="447"/>
      <c r="AP66" s="447"/>
      <c r="AQ66" s="447"/>
      <c r="AR66" s="447"/>
      <c r="AS66" s="597"/>
      <c r="AT66" s="598"/>
      <c r="AU66" s="598"/>
      <c r="AV66" s="598"/>
      <c r="AW66" s="598"/>
      <c r="AX66" s="598"/>
      <c r="AY66" s="598"/>
      <c r="AZ66" s="598"/>
      <c r="BA66" s="447">
        <f>AK66+Mês01!AK66+Mês02!AK66</f>
        <v>0</v>
      </c>
      <c r="BB66" s="465"/>
      <c r="BC66" s="465"/>
      <c r="BD66" s="465"/>
      <c r="BE66" s="465"/>
      <c r="BF66" s="465"/>
      <c r="BG66" s="465"/>
      <c r="BH66" s="465"/>
      <c r="BI66" s="447">
        <f>Mês01!AS66+Mês02!AS66+Mês03!AS66</f>
        <v>0</v>
      </c>
      <c r="BJ66" s="465"/>
      <c r="BK66" s="465"/>
      <c r="BL66" s="465"/>
      <c r="BM66" s="465"/>
      <c r="BN66" s="465"/>
      <c r="BO66" s="465"/>
      <c r="BP66" s="471"/>
    </row>
    <row r="67" spans="2:68" s="158" customFormat="1" ht="14.25" customHeight="1" hidden="1">
      <c r="B67" s="472">
        <f>Cronograma!B68</f>
        <v>0</v>
      </c>
      <c r="C67" s="473"/>
      <c r="D67" s="474"/>
      <c r="E67" s="454">
        <f>Cronograma!E68</f>
        <v>0</v>
      </c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T67" s="455"/>
      <c r="U67" s="455"/>
      <c r="V67" s="455"/>
      <c r="W67" s="455"/>
      <c r="X67" s="455"/>
      <c r="Y67" s="455"/>
      <c r="Z67" s="455"/>
      <c r="AA67" s="455"/>
      <c r="AB67" s="455"/>
      <c r="AC67" s="445">
        <f>Cronograma!X68</f>
        <v>0</v>
      </c>
      <c r="AD67" s="446"/>
      <c r="AE67" s="448">
        <f>Cronograma!Y68</f>
        <v>0</v>
      </c>
      <c r="AF67" s="448"/>
      <c r="AG67" s="448"/>
      <c r="AH67" s="448"/>
      <c r="AI67" s="448"/>
      <c r="AJ67" s="448"/>
      <c r="AK67" s="447">
        <f>Cronograma!AR68</f>
        <v>0</v>
      </c>
      <c r="AL67" s="447"/>
      <c r="AM67" s="447"/>
      <c r="AN67" s="447"/>
      <c r="AO67" s="447"/>
      <c r="AP67" s="447"/>
      <c r="AQ67" s="447"/>
      <c r="AR67" s="447"/>
      <c r="AS67" s="597"/>
      <c r="AT67" s="598"/>
      <c r="AU67" s="598"/>
      <c r="AV67" s="598"/>
      <c r="AW67" s="598"/>
      <c r="AX67" s="598"/>
      <c r="AY67" s="598"/>
      <c r="AZ67" s="598"/>
      <c r="BA67" s="447">
        <f>AK67+Mês01!AK67+Mês02!AK67</f>
        <v>0</v>
      </c>
      <c r="BB67" s="465"/>
      <c r="BC67" s="465"/>
      <c r="BD67" s="465"/>
      <c r="BE67" s="465"/>
      <c r="BF67" s="465"/>
      <c r="BG67" s="465"/>
      <c r="BH67" s="465"/>
      <c r="BI67" s="447">
        <f>Mês01!AS67+Mês02!AS67+Mês03!AS67</f>
        <v>0</v>
      </c>
      <c r="BJ67" s="465"/>
      <c r="BK67" s="465"/>
      <c r="BL67" s="465"/>
      <c r="BM67" s="465"/>
      <c r="BN67" s="465"/>
      <c r="BO67" s="465"/>
      <c r="BP67" s="471"/>
    </row>
    <row r="68" spans="2:68" s="158" customFormat="1" ht="14.25" customHeight="1" hidden="1">
      <c r="B68" s="472">
        <f>Cronograma!B69</f>
        <v>0</v>
      </c>
      <c r="C68" s="473"/>
      <c r="D68" s="474"/>
      <c r="E68" s="454">
        <f>Cronograma!E69</f>
        <v>0</v>
      </c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5"/>
      <c r="R68" s="455"/>
      <c r="S68" s="455"/>
      <c r="T68" s="455"/>
      <c r="U68" s="455"/>
      <c r="V68" s="455"/>
      <c r="W68" s="455"/>
      <c r="X68" s="455"/>
      <c r="Y68" s="455"/>
      <c r="Z68" s="455"/>
      <c r="AA68" s="455"/>
      <c r="AB68" s="455"/>
      <c r="AC68" s="445">
        <f>Cronograma!X69</f>
        <v>0</v>
      </c>
      <c r="AD68" s="446"/>
      <c r="AE68" s="448">
        <f>Cronograma!Y69</f>
        <v>0</v>
      </c>
      <c r="AF68" s="448"/>
      <c r="AG68" s="448"/>
      <c r="AH68" s="448"/>
      <c r="AI68" s="448"/>
      <c r="AJ68" s="448"/>
      <c r="AK68" s="447">
        <f>Cronograma!AR69</f>
        <v>0</v>
      </c>
      <c r="AL68" s="447"/>
      <c r="AM68" s="447"/>
      <c r="AN68" s="447"/>
      <c r="AO68" s="447"/>
      <c r="AP68" s="447"/>
      <c r="AQ68" s="447"/>
      <c r="AR68" s="447"/>
      <c r="AS68" s="597"/>
      <c r="AT68" s="598"/>
      <c r="AU68" s="598"/>
      <c r="AV68" s="598"/>
      <c r="AW68" s="598"/>
      <c r="AX68" s="598"/>
      <c r="AY68" s="598"/>
      <c r="AZ68" s="598"/>
      <c r="BA68" s="447">
        <f>AK68+Mês01!AK68+Mês02!AK68</f>
        <v>0</v>
      </c>
      <c r="BB68" s="465"/>
      <c r="BC68" s="465"/>
      <c r="BD68" s="465"/>
      <c r="BE68" s="465"/>
      <c r="BF68" s="465"/>
      <c r="BG68" s="465"/>
      <c r="BH68" s="465"/>
      <c r="BI68" s="447">
        <f>Mês01!AS68+Mês02!AS68+Mês03!AS68</f>
        <v>0</v>
      </c>
      <c r="BJ68" s="465"/>
      <c r="BK68" s="465"/>
      <c r="BL68" s="465"/>
      <c r="BM68" s="465"/>
      <c r="BN68" s="465"/>
      <c r="BO68" s="465"/>
      <c r="BP68" s="471"/>
    </row>
    <row r="69" spans="2:68" s="158" customFormat="1" ht="14.25" customHeight="1" hidden="1">
      <c r="B69" s="472">
        <f>Cronograma!B70</f>
        <v>0</v>
      </c>
      <c r="C69" s="473"/>
      <c r="D69" s="474"/>
      <c r="E69" s="454">
        <f>Cronograma!E70</f>
        <v>0</v>
      </c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455"/>
      <c r="U69" s="455"/>
      <c r="V69" s="455"/>
      <c r="W69" s="455"/>
      <c r="X69" s="455"/>
      <c r="Y69" s="455"/>
      <c r="Z69" s="455"/>
      <c r="AA69" s="455"/>
      <c r="AB69" s="455"/>
      <c r="AC69" s="445">
        <f>Cronograma!X70</f>
        <v>0</v>
      </c>
      <c r="AD69" s="446"/>
      <c r="AE69" s="448">
        <f>Cronograma!Y70</f>
        <v>0</v>
      </c>
      <c r="AF69" s="448"/>
      <c r="AG69" s="448"/>
      <c r="AH69" s="448"/>
      <c r="AI69" s="448"/>
      <c r="AJ69" s="448"/>
      <c r="AK69" s="447">
        <f>Cronograma!AR70</f>
        <v>0</v>
      </c>
      <c r="AL69" s="447"/>
      <c r="AM69" s="447"/>
      <c r="AN69" s="447"/>
      <c r="AO69" s="447"/>
      <c r="AP69" s="447"/>
      <c r="AQ69" s="447"/>
      <c r="AR69" s="447"/>
      <c r="AS69" s="597"/>
      <c r="AT69" s="598"/>
      <c r="AU69" s="598"/>
      <c r="AV69" s="598"/>
      <c r="AW69" s="598"/>
      <c r="AX69" s="598"/>
      <c r="AY69" s="598"/>
      <c r="AZ69" s="598"/>
      <c r="BA69" s="447">
        <f>AK69+Mês01!AK69+Mês02!AK69</f>
        <v>0</v>
      </c>
      <c r="BB69" s="465"/>
      <c r="BC69" s="465"/>
      <c r="BD69" s="465"/>
      <c r="BE69" s="465"/>
      <c r="BF69" s="465"/>
      <c r="BG69" s="465"/>
      <c r="BH69" s="465"/>
      <c r="BI69" s="447">
        <f>Mês01!AS69+Mês02!AS69+Mês03!AS69</f>
        <v>0</v>
      </c>
      <c r="BJ69" s="465"/>
      <c r="BK69" s="465"/>
      <c r="BL69" s="465"/>
      <c r="BM69" s="465"/>
      <c r="BN69" s="465"/>
      <c r="BO69" s="465"/>
      <c r="BP69" s="471"/>
    </row>
    <row r="70" spans="2:68" s="158" customFormat="1" ht="14.25" customHeight="1" hidden="1">
      <c r="B70" s="472">
        <f>Cronograma!B71</f>
        <v>0</v>
      </c>
      <c r="C70" s="473"/>
      <c r="D70" s="474"/>
      <c r="E70" s="454">
        <f>Cronograma!E71</f>
        <v>0</v>
      </c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455"/>
      <c r="U70" s="455"/>
      <c r="V70" s="455"/>
      <c r="W70" s="455"/>
      <c r="X70" s="455"/>
      <c r="Y70" s="455"/>
      <c r="Z70" s="455"/>
      <c r="AA70" s="455"/>
      <c r="AB70" s="455"/>
      <c r="AC70" s="445">
        <f>Cronograma!X71</f>
        <v>0</v>
      </c>
      <c r="AD70" s="446"/>
      <c r="AE70" s="448">
        <f>Cronograma!Y71</f>
        <v>0</v>
      </c>
      <c r="AF70" s="448"/>
      <c r="AG70" s="448"/>
      <c r="AH70" s="448"/>
      <c r="AI70" s="448"/>
      <c r="AJ70" s="448"/>
      <c r="AK70" s="447">
        <f>Cronograma!AR71</f>
        <v>0</v>
      </c>
      <c r="AL70" s="447"/>
      <c r="AM70" s="447"/>
      <c r="AN70" s="447"/>
      <c r="AO70" s="447"/>
      <c r="AP70" s="447"/>
      <c r="AQ70" s="447"/>
      <c r="AR70" s="447"/>
      <c r="AS70" s="597"/>
      <c r="AT70" s="598"/>
      <c r="AU70" s="598"/>
      <c r="AV70" s="598"/>
      <c r="AW70" s="598"/>
      <c r="AX70" s="598"/>
      <c r="AY70" s="598"/>
      <c r="AZ70" s="598"/>
      <c r="BA70" s="447">
        <f>AK70+Mês01!AK70+Mês02!AK70</f>
        <v>0</v>
      </c>
      <c r="BB70" s="465"/>
      <c r="BC70" s="465"/>
      <c r="BD70" s="465"/>
      <c r="BE70" s="465"/>
      <c r="BF70" s="465"/>
      <c r="BG70" s="465"/>
      <c r="BH70" s="465"/>
      <c r="BI70" s="447">
        <f>Mês01!AS70+Mês02!AS70+Mês03!AS70</f>
        <v>0</v>
      </c>
      <c r="BJ70" s="465"/>
      <c r="BK70" s="465"/>
      <c r="BL70" s="465"/>
      <c r="BM70" s="465"/>
      <c r="BN70" s="465"/>
      <c r="BO70" s="465"/>
      <c r="BP70" s="471"/>
    </row>
    <row r="71" spans="2:68" s="158" customFormat="1" ht="14.25" customHeight="1" hidden="1">
      <c r="B71" s="472">
        <f>Cronograma!B72</f>
        <v>0</v>
      </c>
      <c r="C71" s="473"/>
      <c r="D71" s="474"/>
      <c r="E71" s="454">
        <f>Cronograma!E72</f>
        <v>0</v>
      </c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455"/>
      <c r="AA71" s="455"/>
      <c r="AB71" s="455"/>
      <c r="AC71" s="445">
        <f>Cronograma!X72</f>
        <v>0</v>
      </c>
      <c r="AD71" s="446"/>
      <c r="AE71" s="448">
        <f>Cronograma!Y72</f>
        <v>0</v>
      </c>
      <c r="AF71" s="448"/>
      <c r="AG71" s="448"/>
      <c r="AH71" s="448"/>
      <c r="AI71" s="448"/>
      <c r="AJ71" s="448"/>
      <c r="AK71" s="447">
        <f>Cronograma!AR72</f>
        <v>0</v>
      </c>
      <c r="AL71" s="447"/>
      <c r="AM71" s="447"/>
      <c r="AN71" s="447"/>
      <c r="AO71" s="447"/>
      <c r="AP71" s="447"/>
      <c r="AQ71" s="447"/>
      <c r="AR71" s="447"/>
      <c r="AS71" s="597"/>
      <c r="AT71" s="598"/>
      <c r="AU71" s="598"/>
      <c r="AV71" s="598"/>
      <c r="AW71" s="598"/>
      <c r="AX71" s="598"/>
      <c r="AY71" s="598"/>
      <c r="AZ71" s="598"/>
      <c r="BA71" s="447">
        <f>AK71+Mês01!AK71+Mês02!AK71</f>
        <v>0</v>
      </c>
      <c r="BB71" s="465"/>
      <c r="BC71" s="465"/>
      <c r="BD71" s="465"/>
      <c r="BE71" s="465"/>
      <c r="BF71" s="465"/>
      <c r="BG71" s="465"/>
      <c r="BH71" s="465"/>
      <c r="BI71" s="447">
        <f>Mês01!AS71+Mês02!AS71+Mês03!AS71</f>
        <v>0</v>
      </c>
      <c r="BJ71" s="465"/>
      <c r="BK71" s="465"/>
      <c r="BL71" s="465"/>
      <c r="BM71" s="465"/>
      <c r="BN71" s="465"/>
      <c r="BO71" s="465"/>
      <c r="BP71" s="471"/>
    </row>
    <row r="72" spans="2:68" s="158" customFormat="1" ht="14.25" customHeight="1" hidden="1">
      <c r="B72" s="472">
        <f>Cronograma!B73</f>
        <v>0</v>
      </c>
      <c r="C72" s="473"/>
      <c r="D72" s="474"/>
      <c r="E72" s="454">
        <f>Cronograma!E73</f>
        <v>0</v>
      </c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455"/>
      <c r="AA72" s="455"/>
      <c r="AB72" s="455"/>
      <c r="AC72" s="445">
        <f>Cronograma!X73</f>
        <v>0</v>
      </c>
      <c r="AD72" s="446"/>
      <c r="AE72" s="448">
        <f>Cronograma!Y73</f>
        <v>0</v>
      </c>
      <c r="AF72" s="448"/>
      <c r="AG72" s="448"/>
      <c r="AH72" s="448"/>
      <c r="AI72" s="448"/>
      <c r="AJ72" s="448"/>
      <c r="AK72" s="447">
        <f>Cronograma!AR73</f>
        <v>0</v>
      </c>
      <c r="AL72" s="447"/>
      <c r="AM72" s="447"/>
      <c r="AN72" s="447"/>
      <c r="AO72" s="447"/>
      <c r="AP72" s="447"/>
      <c r="AQ72" s="447"/>
      <c r="AR72" s="447"/>
      <c r="AS72" s="597"/>
      <c r="AT72" s="598"/>
      <c r="AU72" s="598"/>
      <c r="AV72" s="598"/>
      <c r="AW72" s="598"/>
      <c r="AX72" s="598"/>
      <c r="AY72" s="598"/>
      <c r="AZ72" s="598"/>
      <c r="BA72" s="447">
        <f>AK72+Mês01!AK72+Mês02!AK72</f>
        <v>0</v>
      </c>
      <c r="BB72" s="465"/>
      <c r="BC72" s="465"/>
      <c r="BD72" s="465"/>
      <c r="BE72" s="465"/>
      <c r="BF72" s="465"/>
      <c r="BG72" s="465"/>
      <c r="BH72" s="465"/>
      <c r="BI72" s="447">
        <f>Mês01!AS72+Mês02!AS72+Mês03!AS72</f>
        <v>0</v>
      </c>
      <c r="BJ72" s="465"/>
      <c r="BK72" s="465"/>
      <c r="BL72" s="465"/>
      <c r="BM72" s="465"/>
      <c r="BN72" s="465"/>
      <c r="BO72" s="465"/>
      <c r="BP72" s="471"/>
    </row>
    <row r="73" spans="2:68" s="158" customFormat="1" ht="14.25" customHeight="1" hidden="1">
      <c r="B73" s="472">
        <f>Cronograma!B74</f>
        <v>0</v>
      </c>
      <c r="C73" s="473"/>
      <c r="D73" s="474"/>
      <c r="E73" s="454">
        <f>Cronograma!E74</f>
        <v>0</v>
      </c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455"/>
      <c r="AA73" s="455"/>
      <c r="AB73" s="455"/>
      <c r="AC73" s="445">
        <f>Cronograma!X74</f>
        <v>0</v>
      </c>
      <c r="AD73" s="446"/>
      <c r="AE73" s="448">
        <f>Cronograma!Y74</f>
        <v>0</v>
      </c>
      <c r="AF73" s="448"/>
      <c r="AG73" s="448"/>
      <c r="AH73" s="448"/>
      <c r="AI73" s="448"/>
      <c r="AJ73" s="448"/>
      <c r="AK73" s="447">
        <f>Cronograma!AR74</f>
        <v>0</v>
      </c>
      <c r="AL73" s="447"/>
      <c r="AM73" s="447"/>
      <c r="AN73" s="447"/>
      <c r="AO73" s="447"/>
      <c r="AP73" s="447"/>
      <c r="AQ73" s="447"/>
      <c r="AR73" s="447"/>
      <c r="AS73" s="597"/>
      <c r="AT73" s="598"/>
      <c r="AU73" s="598"/>
      <c r="AV73" s="598"/>
      <c r="AW73" s="598"/>
      <c r="AX73" s="598"/>
      <c r="AY73" s="598"/>
      <c r="AZ73" s="598"/>
      <c r="BA73" s="447">
        <f>AK73+Mês01!AK73+Mês02!AK73</f>
        <v>0</v>
      </c>
      <c r="BB73" s="465"/>
      <c r="BC73" s="465"/>
      <c r="BD73" s="465"/>
      <c r="BE73" s="465"/>
      <c r="BF73" s="465"/>
      <c r="BG73" s="465"/>
      <c r="BH73" s="465"/>
      <c r="BI73" s="447">
        <f>Mês01!AS73+Mês02!AS73+Mês03!AS73</f>
        <v>0</v>
      </c>
      <c r="BJ73" s="465"/>
      <c r="BK73" s="465"/>
      <c r="BL73" s="465"/>
      <c r="BM73" s="465"/>
      <c r="BN73" s="465"/>
      <c r="BO73" s="465"/>
      <c r="BP73" s="471"/>
    </row>
    <row r="74" spans="2:68" s="158" customFormat="1" ht="14.25" customHeight="1" hidden="1">
      <c r="B74" s="472">
        <f>Cronograma!B75</f>
        <v>0</v>
      </c>
      <c r="C74" s="473"/>
      <c r="D74" s="474"/>
      <c r="E74" s="454">
        <f>Cronograma!E75</f>
        <v>0</v>
      </c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45">
        <f>Cronograma!X75</f>
        <v>0</v>
      </c>
      <c r="AD74" s="446"/>
      <c r="AE74" s="448">
        <f>Cronograma!Y75</f>
        <v>0</v>
      </c>
      <c r="AF74" s="448"/>
      <c r="AG74" s="448"/>
      <c r="AH74" s="448"/>
      <c r="AI74" s="448"/>
      <c r="AJ74" s="448"/>
      <c r="AK74" s="447">
        <f>Cronograma!AR75</f>
        <v>0</v>
      </c>
      <c r="AL74" s="447"/>
      <c r="AM74" s="447"/>
      <c r="AN74" s="447"/>
      <c r="AO74" s="447"/>
      <c r="AP74" s="447"/>
      <c r="AQ74" s="447"/>
      <c r="AR74" s="447"/>
      <c r="AS74" s="597"/>
      <c r="AT74" s="598"/>
      <c r="AU74" s="598"/>
      <c r="AV74" s="598"/>
      <c r="AW74" s="598"/>
      <c r="AX74" s="598"/>
      <c r="AY74" s="598"/>
      <c r="AZ74" s="598"/>
      <c r="BA74" s="447">
        <f>AK74+Mês01!AK74+Mês02!AK74</f>
        <v>0</v>
      </c>
      <c r="BB74" s="465"/>
      <c r="BC74" s="465"/>
      <c r="BD74" s="465"/>
      <c r="BE74" s="465"/>
      <c r="BF74" s="465"/>
      <c r="BG74" s="465"/>
      <c r="BH74" s="465"/>
      <c r="BI74" s="447">
        <f>Mês01!AS74+Mês02!AS74+Mês03!AS74</f>
        <v>0</v>
      </c>
      <c r="BJ74" s="465"/>
      <c r="BK74" s="465"/>
      <c r="BL74" s="465"/>
      <c r="BM74" s="465"/>
      <c r="BN74" s="465"/>
      <c r="BO74" s="465"/>
      <c r="BP74" s="471"/>
    </row>
    <row r="75" spans="2:68" s="158" customFormat="1" ht="14.25" customHeight="1" hidden="1">
      <c r="B75" s="472">
        <f>Cronograma!B76</f>
        <v>0</v>
      </c>
      <c r="C75" s="473"/>
      <c r="D75" s="474"/>
      <c r="E75" s="454">
        <f>Cronograma!E76</f>
        <v>0</v>
      </c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55"/>
      <c r="AA75" s="455"/>
      <c r="AB75" s="455"/>
      <c r="AC75" s="445">
        <f>Cronograma!X76</f>
        <v>0</v>
      </c>
      <c r="AD75" s="446"/>
      <c r="AE75" s="448">
        <f>Cronograma!Y76</f>
        <v>0</v>
      </c>
      <c r="AF75" s="448"/>
      <c r="AG75" s="448"/>
      <c r="AH75" s="448"/>
      <c r="AI75" s="448"/>
      <c r="AJ75" s="448"/>
      <c r="AK75" s="447">
        <f>Cronograma!AR76</f>
        <v>0</v>
      </c>
      <c r="AL75" s="447"/>
      <c r="AM75" s="447"/>
      <c r="AN75" s="447"/>
      <c r="AO75" s="447"/>
      <c r="AP75" s="447"/>
      <c r="AQ75" s="447"/>
      <c r="AR75" s="447"/>
      <c r="AS75" s="597"/>
      <c r="AT75" s="598"/>
      <c r="AU75" s="598"/>
      <c r="AV75" s="598"/>
      <c r="AW75" s="598"/>
      <c r="AX75" s="598"/>
      <c r="AY75" s="598"/>
      <c r="AZ75" s="598"/>
      <c r="BA75" s="447">
        <f>AK75+Mês01!AK75+Mês02!AK75</f>
        <v>0</v>
      </c>
      <c r="BB75" s="465"/>
      <c r="BC75" s="465"/>
      <c r="BD75" s="465"/>
      <c r="BE75" s="465"/>
      <c r="BF75" s="465"/>
      <c r="BG75" s="465"/>
      <c r="BH75" s="465"/>
      <c r="BI75" s="447">
        <f>Mês01!AS75+Mês02!AS75+Mês03!AS75</f>
        <v>0</v>
      </c>
      <c r="BJ75" s="465"/>
      <c r="BK75" s="465"/>
      <c r="BL75" s="465"/>
      <c r="BM75" s="465"/>
      <c r="BN75" s="465"/>
      <c r="BO75" s="465"/>
      <c r="BP75" s="471"/>
    </row>
    <row r="76" spans="2:68" s="158" customFormat="1" ht="14.25" customHeight="1" hidden="1">
      <c r="B76" s="472">
        <f>Cronograma!B77</f>
        <v>0</v>
      </c>
      <c r="C76" s="473"/>
      <c r="D76" s="474"/>
      <c r="E76" s="454">
        <f>Cronograma!E77</f>
        <v>0</v>
      </c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455"/>
      <c r="AA76" s="455"/>
      <c r="AB76" s="455"/>
      <c r="AC76" s="445">
        <f>Cronograma!X77</f>
        <v>0</v>
      </c>
      <c r="AD76" s="446"/>
      <c r="AE76" s="448">
        <f>Cronograma!Y77</f>
        <v>0</v>
      </c>
      <c r="AF76" s="448"/>
      <c r="AG76" s="448"/>
      <c r="AH76" s="448"/>
      <c r="AI76" s="448"/>
      <c r="AJ76" s="448"/>
      <c r="AK76" s="447">
        <f>Cronograma!AR77</f>
        <v>0</v>
      </c>
      <c r="AL76" s="447"/>
      <c r="AM76" s="447"/>
      <c r="AN76" s="447"/>
      <c r="AO76" s="447"/>
      <c r="AP76" s="447"/>
      <c r="AQ76" s="447"/>
      <c r="AR76" s="447"/>
      <c r="AS76" s="597"/>
      <c r="AT76" s="598"/>
      <c r="AU76" s="598"/>
      <c r="AV76" s="598"/>
      <c r="AW76" s="598"/>
      <c r="AX76" s="598"/>
      <c r="AY76" s="598"/>
      <c r="AZ76" s="598"/>
      <c r="BA76" s="447">
        <f>AK76+Mês01!AK76+Mês02!AK76</f>
        <v>0</v>
      </c>
      <c r="BB76" s="465"/>
      <c r="BC76" s="465"/>
      <c r="BD76" s="465"/>
      <c r="BE76" s="465"/>
      <c r="BF76" s="465"/>
      <c r="BG76" s="465"/>
      <c r="BH76" s="465"/>
      <c r="BI76" s="447">
        <f>Mês01!AS76+Mês02!AS76+Mês03!AS76</f>
        <v>0</v>
      </c>
      <c r="BJ76" s="465"/>
      <c r="BK76" s="465"/>
      <c r="BL76" s="465"/>
      <c r="BM76" s="465"/>
      <c r="BN76" s="465"/>
      <c r="BO76" s="465"/>
      <c r="BP76" s="471"/>
    </row>
    <row r="77" spans="2:68" s="158" customFormat="1" ht="14.25" customHeight="1" hidden="1">
      <c r="B77" s="472">
        <f>Cronograma!B78</f>
        <v>0</v>
      </c>
      <c r="C77" s="473"/>
      <c r="D77" s="474"/>
      <c r="E77" s="454">
        <f>Cronograma!E78</f>
        <v>0</v>
      </c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455"/>
      <c r="Z77" s="455"/>
      <c r="AA77" s="455"/>
      <c r="AB77" s="455"/>
      <c r="AC77" s="445">
        <f>Cronograma!X78</f>
        <v>0</v>
      </c>
      <c r="AD77" s="446"/>
      <c r="AE77" s="448">
        <f>Cronograma!Y78</f>
        <v>0</v>
      </c>
      <c r="AF77" s="448"/>
      <c r="AG77" s="448"/>
      <c r="AH77" s="448"/>
      <c r="AI77" s="448"/>
      <c r="AJ77" s="448"/>
      <c r="AK77" s="447">
        <f>Cronograma!AR78</f>
        <v>0</v>
      </c>
      <c r="AL77" s="447"/>
      <c r="AM77" s="447"/>
      <c r="AN77" s="447"/>
      <c r="AO77" s="447"/>
      <c r="AP77" s="447"/>
      <c r="AQ77" s="447"/>
      <c r="AR77" s="447"/>
      <c r="AS77" s="597"/>
      <c r="AT77" s="598"/>
      <c r="AU77" s="598"/>
      <c r="AV77" s="598"/>
      <c r="AW77" s="598"/>
      <c r="AX77" s="598"/>
      <c r="AY77" s="598"/>
      <c r="AZ77" s="598"/>
      <c r="BA77" s="447">
        <f>AK77+Mês01!AK77+Mês02!AK77</f>
        <v>0</v>
      </c>
      <c r="BB77" s="465"/>
      <c r="BC77" s="465"/>
      <c r="BD77" s="465"/>
      <c r="BE77" s="465"/>
      <c r="BF77" s="465"/>
      <c r="BG77" s="465"/>
      <c r="BH77" s="465"/>
      <c r="BI77" s="447">
        <f>Mês01!AS77+Mês02!AS77+Mês03!AS77</f>
        <v>0</v>
      </c>
      <c r="BJ77" s="465"/>
      <c r="BK77" s="465"/>
      <c r="BL77" s="465"/>
      <c r="BM77" s="465"/>
      <c r="BN77" s="465"/>
      <c r="BO77" s="465"/>
      <c r="BP77" s="471"/>
    </row>
    <row r="78" spans="2:68" s="158" customFormat="1" ht="14.25" customHeight="1" hidden="1">
      <c r="B78" s="472">
        <f>Cronograma!B79</f>
        <v>0</v>
      </c>
      <c r="C78" s="473"/>
      <c r="D78" s="474"/>
      <c r="E78" s="454">
        <f>Cronograma!E79</f>
        <v>0</v>
      </c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5"/>
      <c r="AC78" s="445">
        <f>Cronograma!X79</f>
        <v>0</v>
      </c>
      <c r="AD78" s="446"/>
      <c r="AE78" s="448">
        <f>Cronograma!Y79</f>
        <v>0</v>
      </c>
      <c r="AF78" s="448"/>
      <c r="AG78" s="448"/>
      <c r="AH78" s="448"/>
      <c r="AI78" s="448"/>
      <c r="AJ78" s="448"/>
      <c r="AK78" s="447">
        <f>Cronograma!AR79</f>
        <v>0</v>
      </c>
      <c r="AL78" s="447"/>
      <c r="AM78" s="447"/>
      <c r="AN78" s="447"/>
      <c r="AO78" s="447"/>
      <c r="AP78" s="447"/>
      <c r="AQ78" s="447"/>
      <c r="AR78" s="447"/>
      <c r="AS78" s="597"/>
      <c r="AT78" s="598"/>
      <c r="AU78" s="598"/>
      <c r="AV78" s="598"/>
      <c r="AW78" s="598"/>
      <c r="AX78" s="598"/>
      <c r="AY78" s="598"/>
      <c r="AZ78" s="598"/>
      <c r="BA78" s="447">
        <f>AK78+Mês01!AK78+Mês02!AK78</f>
        <v>0</v>
      </c>
      <c r="BB78" s="465"/>
      <c r="BC78" s="465"/>
      <c r="BD78" s="465"/>
      <c r="BE78" s="465"/>
      <c r="BF78" s="465"/>
      <c r="BG78" s="465"/>
      <c r="BH78" s="465"/>
      <c r="BI78" s="447">
        <f>Mês01!AS78+Mês02!AS78+Mês03!AS78</f>
        <v>0</v>
      </c>
      <c r="BJ78" s="465"/>
      <c r="BK78" s="465"/>
      <c r="BL78" s="465"/>
      <c r="BM78" s="465"/>
      <c r="BN78" s="465"/>
      <c r="BO78" s="465"/>
      <c r="BP78" s="471"/>
    </row>
    <row r="79" spans="2:68" s="158" customFormat="1" ht="14.25" customHeight="1" hidden="1" thickBot="1">
      <c r="B79" s="472">
        <f>Cronograma!B80</f>
        <v>0</v>
      </c>
      <c r="C79" s="473"/>
      <c r="D79" s="474"/>
      <c r="E79" s="454">
        <f>Cronograma!E80</f>
        <v>0</v>
      </c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5"/>
      <c r="W79" s="455"/>
      <c r="X79" s="455"/>
      <c r="Y79" s="455"/>
      <c r="Z79" s="455"/>
      <c r="AA79" s="455"/>
      <c r="AB79" s="455"/>
      <c r="AC79" s="445">
        <f>Cronograma!X80</f>
        <v>0</v>
      </c>
      <c r="AD79" s="446"/>
      <c r="AE79" s="448">
        <f>Cronograma!Y80</f>
        <v>0</v>
      </c>
      <c r="AF79" s="448"/>
      <c r="AG79" s="448"/>
      <c r="AH79" s="448"/>
      <c r="AI79" s="448"/>
      <c r="AJ79" s="448"/>
      <c r="AK79" s="447">
        <f>Cronograma!AR80</f>
        <v>0</v>
      </c>
      <c r="AL79" s="447"/>
      <c r="AM79" s="447"/>
      <c r="AN79" s="447"/>
      <c r="AO79" s="447"/>
      <c r="AP79" s="447"/>
      <c r="AQ79" s="447"/>
      <c r="AR79" s="447"/>
      <c r="AS79" s="597"/>
      <c r="AT79" s="598"/>
      <c r="AU79" s="598"/>
      <c r="AV79" s="598"/>
      <c r="AW79" s="598"/>
      <c r="AX79" s="598"/>
      <c r="AY79" s="598"/>
      <c r="AZ79" s="598"/>
      <c r="BA79" s="447">
        <f>AK79+Mês01!AK79+Mês02!AK79</f>
        <v>0</v>
      </c>
      <c r="BB79" s="465"/>
      <c r="BC79" s="465"/>
      <c r="BD79" s="465"/>
      <c r="BE79" s="465"/>
      <c r="BF79" s="465"/>
      <c r="BG79" s="465"/>
      <c r="BH79" s="465"/>
      <c r="BI79" s="447">
        <f>Mês01!AS79+Mês02!AS79+Mês03!AS79</f>
        <v>0</v>
      </c>
      <c r="BJ79" s="465"/>
      <c r="BK79" s="465"/>
      <c r="BL79" s="465"/>
      <c r="BM79" s="465"/>
      <c r="BN79" s="465"/>
      <c r="BO79" s="465"/>
      <c r="BP79" s="471"/>
    </row>
    <row r="80" spans="2:68" s="187" customFormat="1" ht="18" customHeight="1" thickBot="1">
      <c r="B80" s="65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7"/>
      <c r="Y80" s="67"/>
      <c r="Z80" s="459" t="s">
        <v>21</v>
      </c>
      <c r="AA80" s="459"/>
      <c r="AB80" s="459"/>
      <c r="AC80" s="459"/>
      <c r="AD80" s="67"/>
      <c r="AE80" s="586">
        <f>SUM(AE13:AJ79)</f>
        <v>30605.489999999998</v>
      </c>
      <c r="AF80" s="592"/>
      <c r="AG80" s="592"/>
      <c r="AH80" s="592"/>
      <c r="AI80" s="592"/>
      <c r="AJ80" s="593"/>
      <c r="AK80" s="490">
        <f>IF(AE80=0,0,(SUMPRODUCT(AK13:AK79,AE13:AE79))/AE80/100)</f>
        <v>0.22141105376845793</v>
      </c>
      <c r="AL80" s="491"/>
      <c r="AM80" s="491"/>
      <c r="AN80" s="491"/>
      <c r="AO80" s="491"/>
      <c r="AP80" s="491"/>
      <c r="AQ80" s="491"/>
      <c r="AR80" s="492"/>
      <c r="AS80" s="490">
        <f>IF(AE80=0,0,(SUMPRODUCT(AS13:AS79,AE13:AE79))/AE80/100)</f>
        <v>0.06405805843984201</v>
      </c>
      <c r="AT80" s="491"/>
      <c r="AU80" s="491"/>
      <c r="AV80" s="491"/>
      <c r="AW80" s="491"/>
      <c r="AX80" s="491"/>
      <c r="AY80" s="491"/>
      <c r="AZ80" s="492"/>
      <c r="BA80" s="490">
        <f>IF(AE80=0,0,(SUMPRODUCT(BA13:BA79,AE13:AE79))/AE80/100)</f>
        <v>1.0294321771028663</v>
      </c>
      <c r="BB80" s="491"/>
      <c r="BC80" s="491"/>
      <c r="BD80" s="491"/>
      <c r="BE80" s="491"/>
      <c r="BF80" s="491"/>
      <c r="BG80" s="491"/>
      <c r="BH80" s="492"/>
      <c r="BI80" s="490">
        <f>IF(AE80=0,0,(SUMPRODUCT(BI13:BI79,AE13:AE79))/AE80/100)</f>
        <v>0.20375168409327876</v>
      </c>
      <c r="BJ80" s="491"/>
      <c r="BK80" s="491"/>
      <c r="BL80" s="491"/>
      <c r="BM80" s="491"/>
      <c r="BN80" s="491"/>
      <c r="BO80" s="491"/>
      <c r="BP80" s="503"/>
    </row>
    <row r="81" spans="6:7" s="158" customFormat="1" ht="12.75" customHeight="1">
      <c r="F81" s="160"/>
      <c r="G81" s="161"/>
    </row>
    <row r="82" spans="2:68" s="158" customFormat="1" ht="12.75" customHeight="1">
      <c r="B82" s="176"/>
      <c r="C82" s="177"/>
      <c r="D82" s="177"/>
      <c r="E82" s="177"/>
      <c r="F82" s="188"/>
      <c r="G82" s="189"/>
      <c r="H82" s="177"/>
      <c r="I82" s="177"/>
      <c r="J82" s="177"/>
      <c r="K82" s="177"/>
      <c r="L82" s="177"/>
      <c r="M82" s="177"/>
      <c r="N82" s="190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91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90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9"/>
    </row>
    <row r="83" spans="2:68" s="158" customFormat="1" ht="12.75" customHeight="1">
      <c r="B83" s="180"/>
      <c r="C83" s="595" t="s">
        <v>144</v>
      </c>
      <c r="D83" s="450"/>
      <c r="E83" s="450"/>
      <c r="F83" s="450"/>
      <c r="G83" s="450"/>
      <c r="H83" s="450"/>
      <c r="I83" s="450"/>
      <c r="J83" s="450"/>
      <c r="K83" s="450"/>
      <c r="L83" s="450"/>
      <c r="M83" s="450"/>
      <c r="N83" s="192"/>
      <c r="O83" s="64"/>
      <c r="P83" s="568" t="str">
        <f>Mês01!P83</f>
        <v>JOSE MANUEL DE CARVALHO</v>
      </c>
      <c r="Q83" s="568"/>
      <c r="R83" s="568"/>
      <c r="S83" s="568"/>
      <c r="T83" s="568"/>
      <c r="U83" s="568"/>
      <c r="V83" s="568"/>
      <c r="W83" s="568"/>
      <c r="X83" s="568"/>
      <c r="Y83" s="568"/>
      <c r="Z83" s="568"/>
      <c r="AA83" s="568"/>
      <c r="AB83" s="568"/>
      <c r="AC83" s="568"/>
      <c r="AD83" s="568"/>
      <c r="AE83" s="568"/>
      <c r="AF83" s="193"/>
      <c r="AG83" s="194"/>
      <c r="AH83" s="568" t="str">
        <f>Mês01!AH83</f>
        <v>Angelo Marcos Vigilato</v>
      </c>
      <c r="AI83" s="577"/>
      <c r="AJ83" s="577"/>
      <c r="AK83" s="577"/>
      <c r="AL83" s="577"/>
      <c r="AM83" s="577"/>
      <c r="AN83" s="577"/>
      <c r="AO83" s="577"/>
      <c r="AP83" s="577"/>
      <c r="AQ83" s="577"/>
      <c r="AR83" s="577"/>
      <c r="AS83" s="577"/>
      <c r="AT83" s="577"/>
      <c r="AU83" s="577"/>
      <c r="AV83" s="577"/>
      <c r="AW83" s="577"/>
      <c r="AX83" s="195"/>
      <c r="AY83" s="193"/>
      <c r="AZ83" s="568">
        <f>Mês01!AZ83</f>
        <v>0</v>
      </c>
      <c r="BA83" s="568"/>
      <c r="BB83" s="568"/>
      <c r="BC83" s="568"/>
      <c r="BD83" s="568"/>
      <c r="BE83" s="568"/>
      <c r="BF83" s="568"/>
      <c r="BG83" s="568"/>
      <c r="BH83" s="568"/>
      <c r="BI83" s="568"/>
      <c r="BJ83" s="568"/>
      <c r="BK83" s="568"/>
      <c r="BL83" s="568"/>
      <c r="BM83" s="568"/>
      <c r="BN83" s="568"/>
      <c r="BO83" s="568"/>
      <c r="BP83" s="196"/>
    </row>
    <row r="84" spans="2:68" s="158" customFormat="1" ht="12.75" customHeight="1">
      <c r="B84" s="180"/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195"/>
      <c r="O84" s="64"/>
      <c r="P84" s="569"/>
      <c r="Q84" s="569"/>
      <c r="R84" s="569"/>
      <c r="S84" s="569"/>
      <c r="T84" s="569"/>
      <c r="U84" s="569"/>
      <c r="V84" s="569"/>
      <c r="W84" s="569"/>
      <c r="X84" s="569"/>
      <c r="Y84" s="569"/>
      <c r="Z84" s="569"/>
      <c r="AA84" s="569"/>
      <c r="AB84" s="569"/>
      <c r="AC84" s="569"/>
      <c r="AD84" s="569"/>
      <c r="AE84" s="569"/>
      <c r="AF84" s="193"/>
      <c r="AG84" s="194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69"/>
      <c r="AU84" s="569"/>
      <c r="AV84" s="569"/>
      <c r="AW84" s="569"/>
      <c r="AX84" s="195"/>
      <c r="AY84" s="193"/>
      <c r="AZ84" s="569"/>
      <c r="BA84" s="569"/>
      <c r="BB84" s="569"/>
      <c r="BC84" s="569"/>
      <c r="BD84" s="569"/>
      <c r="BE84" s="569"/>
      <c r="BF84" s="569"/>
      <c r="BG84" s="569"/>
      <c r="BH84" s="569"/>
      <c r="BI84" s="569"/>
      <c r="BJ84" s="569"/>
      <c r="BK84" s="569"/>
      <c r="BL84" s="569"/>
      <c r="BM84" s="569"/>
      <c r="BN84" s="569"/>
      <c r="BO84" s="569"/>
      <c r="BP84" s="196"/>
    </row>
    <row r="85" spans="2:68" s="158" customFormat="1" ht="12.75" customHeight="1">
      <c r="B85" s="456" t="s">
        <v>22</v>
      </c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8"/>
      <c r="O85" s="594" t="s">
        <v>117</v>
      </c>
      <c r="P85" s="554"/>
      <c r="Q85" s="554"/>
      <c r="R85" s="554"/>
      <c r="S85" s="554"/>
      <c r="T85" s="554"/>
      <c r="U85" s="554"/>
      <c r="V85" s="554"/>
      <c r="W85" s="554"/>
      <c r="X85" s="554"/>
      <c r="Y85" s="554"/>
      <c r="Z85" s="554"/>
      <c r="AA85" s="554"/>
      <c r="AB85" s="554"/>
      <c r="AC85" s="554"/>
      <c r="AD85" s="554"/>
      <c r="AE85" s="554"/>
      <c r="AF85" s="554"/>
      <c r="AG85" s="596" t="s">
        <v>116</v>
      </c>
      <c r="AH85" s="554"/>
      <c r="AI85" s="554"/>
      <c r="AJ85" s="554"/>
      <c r="AK85" s="554"/>
      <c r="AL85" s="554"/>
      <c r="AM85" s="554"/>
      <c r="AN85" s="554"/>
      <c r="AO85" s="554"/>
      <c r="AP85" s="554"/>
      <c r="AQ85" s="554"/>
      <c r="AR85" s="554"/>
      <c r="AS85" s="554"/>
      <c r="AT85" s="554"/>
      <c r="AU85" s="554"/>
      <c r="AV85" s="554"/>
      <c r="AW85" s="554"/>
      <c r="AX85" s="571"/>
      <c r="AY85" s="554" t="s">
        <v>23</v>
      </c>
      <c r="AZ85" s="554"/>
      <c r="BA85" s="554"/>
      <c r="BB85" s="554"/>
      <c r="BC85" s="554"/>
      <c r="BD85" s="554"/>
      <c r="BE85" s="554"/>
      <c r="BF85" s="554"/>
      <c r="BG85" s="554"/>
      <c r="BH85" s="554"/>
      <c r="BI85" s="554"/>
      <c r="BJ85" s="554"/>
      <c r="BK85" s="554"/>
      <c r="BL85" s="554"/>
      <c r="BM85" s="554"/>
      <c r="BN85" s="554"/>
      <c r="BO85" s="554"/>
      <c r="BP85" s="572"/>
    </row>
    <row r="86" spans="1:68" ht="12.75">
      <c r="A86" s="158"/>
      <c r="B86" s="158"/>
      <c r="C86" s="159"/>
      <c r="D86" s="158"/>
      <c r="E86" s="158"/>
      <c r="F86" s="160"/>
      <c r="G86" s="161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9"/>
    </row>
    <row r="87" spans="1:68" ht="20.25">
      <c r="A87" s="158"/>
      <c r="B87" s="463" t="s">
        <v>13</v>
      </c>
      <c r="C87" s="464"/>
      <c r="D87" s="464"/>
      <c r="E87" s="464"/>
      <c r="F87" s="464"/>
      <c r="G87" s="464"/>
      <c r="H87" s="464"/>
      <c r="I87" s="464"/>
      <c r="J87" s="464"/>
      <c r="K87" s="464"/>
      <c r="L87" s="464"/>
      <c r="M87" s="464"/>
      <c r="N87" s="464"/>
      <c r="O87" s="464"/>
      <c r="P87" s="464"/>
      <c r="Q87" s="464"/>
      <c r="R87" s="464"/>
      <c r="S87" s="464"/>
      <c r="T87" s="464"/>
      <c r="U87" s="464"/>
      <c r="V87" s="464"/>
      <c r="W87" s="464"/>
      <c r="X87" s="464"/>
      <c r="Y87" s="464"/>
      <c r="Z87" s="464"/>
      <c r="AA87" s="464"/>
      <c r="AB87" s="464"/>
      <c r="AC87" s="464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</row>
    <row r="88" spans="1:68" ht="19.5" customHeight="1">
      <c r="A88" s="158"/>
      <c r="B88" s="198"/>
      <c r="C88" s="199"/>
      <c r="D88" s="200"/>
      <c r="E88" s="201"/>
      <c r="F88" s="202"/>
      <c r="G88" s="193"/>
      <c r="H88" s="203"/>
      <c r="I88" s="204"/>
      <c r="J88" s="205"/>
      <c r="K88" s="206"/>
      <c r="L88" s="206"/>
      <c r="M88" s="207"/>
      <c r="N88" s="207"/>
      <c r="O88" s="207"/>
      <c r="P88" s="207"/>
      <c r="Q88" s="207"/>
      <c r="R88" s="208"/>
      <c r="S88" s="208"/>
      <c r="T88" s="64"/>
      <c r="U88" s="64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</row>
    <row r="89" spans="1:68" ht="16.5" customHeight="1">
      <c r="A89" s="158"/>
      <c r="B89" s="477" t="s">
        <v>56</v>
      </c>
      <c r="C89" s="559"/>
      <c r="D89" s="559"/>
      <c r="E89" s="559"/>
      <c r="F89" s="559"/>
      <c r="G89" s="559"/>
      <c r="H89" s="559"/>
      <c r="I89" s="559"/>
      <c r="J89" s="559"/>
      <c r="K89" s="559"/>
      <c r="L89" s="478">
        <f aca="true" t="shared" si="0" ref="L89:L94">L4</f>
        <v>0</v>
      </c>
      <c r="M89" s="559"/>
      <c r="N89" s="559"/>
      <c r="O89" s="559"/>
      <c r="P89" s="559"/>
      <c r="Q89" s="559"/>
      <c r="R89" s="559"/>
      <c r="S89" s="559"/>
      <c r="T89" s="559"/>
      <c r="U89" s="559"/>
      <c r="V89" s="559"/>
      <c r="W89" s="559"/>
      <c r="X89" s="559"/>
      <c r="Y89" s="559"/>
      <c r="Z89" s="559"/>
      <c r="AA89" s="559"/>
      <c r="AB89" s="559"/>
      <c r="AC89" s="559"/>
      <c r="AD89" s="560"/>
      <c r="AE89" s="561" t="s">
        <v>49</v>
      </c>
      <c r="AF89" s="539"/>
      <c r="AG89" s="539"/>
      <c r="AH89" s="539"/>
      <c r="AI89" s="539"/>
      <c r="AJ89" s="539"/>
      <c r="AK89" s="539"/>
      <c r="AL89" s="539"/>
      <c r="AM89" s="539"/>
      <c r="AN89" s="539"/>
      <c r="AO89" s="539"/>
      <c r="AP89" s="539"/>
      <c r="AQ89" s="539"/>
      <c r="AR89" s="539"/>
      <c r="AS89" s="539"/>
      <c r="AT89" s="388">
        <f>AT4</f>
        <v>32555.7</v>
      </c>
      <c r="AU89" s="389"/>
      <c r="AV89" s="389"/>
      <c r="AW89" s="389"/>
      <c r="AX89" s="389"/>
      <c r="AY89" s="389"/>
      <c r="AZ89" s="390"/>
      <c r="BA89" s="176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9"/>
    </row>
    <row r="90" spans="1:68" ht="12.75">
      <c r="A90" s="158"/>
      <c r="B90" s="452" t="s">
        <v>57</v>
      </c>
      <c r="C90" s="453"/>
      <c r="D90" s="544"/>
      <c r="E90" s="544"/>
      <c r="F90" s="544"/>
      <c r="G90" s="544"/>
      <c r="H90" s="544"/>
      <c r="I90" s="544"/>
      <c r="J90" s="544"/>
      <c r="K90" s="544"/>
      <c r="L90" s="453" t="str">
        <f t="shared" si="0"/>
        <v>REFORMA DO PREDIO DA PREFEITURA</v>
      </c>
      <c r="M90" s="540"/>
      <c r="N90" s="540"/>
      <c r="O90" s="540"/>
      <c r="P90" s="540"/>
      <c r="Q90" s="540"/>
      <c r="R90" s="540"/>
      <c r="S90" s="540"/>
      <c r="T90" s="540"/>
      <c r="U90" s="540"/>
      <c r="V90" s="540"/>
      <c r="W90" s="540"/>
      <c r="X90" s="540"/>
      <c r="Y90" s="540"/>
      <c r="Z90" s="540"/>
      <c r="AA90" s="540"/>
      <c r="AB90" s="540"/>
      <c r="AC90" s="540"/>
      <c r="AD90" s="541"/>
      <c r="AE90" s="180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562" t="s">
        <v>3</v>
      </c>
      <c r="BB90" s="467"/>
      <c r="BC90" s="467"/>
      <c r="BD90" s="467"/>
      <c r="BE90" s="467"/>
      <c r="BF90" s="297">
        <f>BF5</f>
        <v>0</v>
      </c>
      <c r="BG90" s="535"/>
      <c r="BH90" s="535"/>
      <c r="BI90" s="535"/>
      <c r="BJ90" s="535"/>
      <c r="BK90" s="535"/>
      <c r="BL90" s="535"/>
      <c r="BM90" s="535"/>
      <c r="BN90" s="535"/>
      <c r="BO90" s="535"/>
      <c r="BP90" s="299"/>
    </row>
    <row r="91" spans="1:68" ht="12.75">
      <c r="A91" s="158"/>
      <c r="B91" s="452" t="s">
        <v>0</v>
      </c>
      <c r="C91" s="453"/>
      <c r="D91" s="544"/>
      <c r="E91" s="544"/>
      <c r="F91" s="544"/>
      <c r="G91" s="544"/>
      <c r="H91" s="544"/>
      <c r="I91" s="544"/>
      <c r="J91" s="544"/>
      <c r="K91" s="544"/>
      <c r="L91" s="453" t="str">
        <f t="shared" si="0"/>
        <v>PREFEITURA MUNICIPAL DE JAPIRA</v>
      </c>
      <c r="M91" s="540"/>
      <c r="N91" s="540"/>
      <c r="O91" s="540"/>
      <c r="P91" s="540"/>
      <c r="Q91" s="540"/>
      <c r="R91" s="540"/>
      <c r="S91" s="540"/>
      <c r="T91" s="540"/>
      <c r="U91" s="540"/>
      <c r="V91" s="540"/>
      <c r="W91" s="540"/>
      <c r="X91" s="540"/>
      <c r="Y91" s="540"/>
      <c r="Z91" s="540"/>
      <c r="AA91" s="540"/>
      <c r="AB91" s="540"/>
      <c r="AC91" s="540"/>
      <c r="AD91" s="541"/>
      <c r="AE91" s="562" t="s">
        <v>50</v>
      </c>
      <c r="AF91" s="532"/>
      <c r="AG91" s="532"/>
      <c r="AH91" s="532"/>
      <c r="AI91" s="532"/>
      <c r="AJ91" s="532"/>
      <c r="AK91" s="532"/>
      <c r="AL91" s="532"/>
      <c r="AM91" s="532"/>
      <c r="AN91" s="532"/>
      <c r="AO91" s="532"/>
      <c r="AP91" s="532"/>
      <c r="AQ91" s="532"/>
      <c r="AR91" s="532"/>
      <c r="AS91" s="532"/>
      <c r="AT91" s="425">
        <f>AT6</f>
        <v>0</v>
      </c>
      <c r="AU91" s="426"/>
      <c r="AV91" s="426"/>
      <c r="AW91" s="426"/>
      <c r="AX91" s="426"/>
      <c r="AY91" s="426"/>
      <c r="AZ91" s="427"/>
      <c r="BA91" s="180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182"/>
    </row>
    <row r="92" spans="1:68" ht="12.75">
      <c r="A92" s="158"/>
      <c r="B92" s="452" t="s">
        <v>58</v>
      </c>
      <c r="C92" s="453"/>
      <c r="D92" s="544"/>
      <c r="E92" s="544"/>
      <c r="F92" s="544"/>
      <c r="G92" s="544"/>
      <c r="H92" s="544"/>
      <c r="I92" s="544"/>
      <c r="J92" s="544"/>
      <c r="K92" s="544"/>
      <c r="L92" s="453" t="str">
        <f t="shared" si="0"/>
        <v>PREFEITURA MUNICIPAL DE JAPIRA</v>
      </c>
      <c r="M92" s="540"/>
      <c r="N92" s="540"/>
      <c r="O92" s="540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0"/>
      <c r="AA92" s="540"/>
      <c r="AB92" s="540"/>
      <c r="AC92" s="540"/>
      <c r="AD92" s="541"/>
      <c r="AE92" s="180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562" t="s">
        <v>52</v>
      </c>
      <c r="BB92" s="467"/>
      <c r="BC92" s="467"/>
      <c r="BD92" s="467"/>
      <c r="BE92" s="536">
        <f>BE7</f>
        <v>40135</v>
      </c>
      <c r="BF92" s="537"/>
      <c r="BG92" s="537"/>
      <c r="BH92" s="537"/>
      <c r="BI92" s="537"/>
      <c r="BJ92" s="183" t="s">
        <v>30</v>
      </c>
      <c r="BK92" s="536">
        <f>BK7</f>
        <v>40148</v>
      </c>
      <c r="BL92" s="536"/>
      <c r="BM92" s="536"/>
      <c r="BN92" s="536"/>
      <c r="BO92" s="536"/>
      <c r="BP92" s="182"/>
    </row>
    <row r="93" spans="1:68" ht="12.75">
      <c r="A93" s="158"/>
      <c r="B93" s="452" t="s">
        <v>59</v>
      </c>
      <c r="C93" s="453"/>
      <c r="D93" s="544"/>
      <c r="E93" s="544"/>
      <c r="F93" s="544"/>
      <c r="G93" s="544"/>
      <c r="H93" s="544"/>
      <c r="I93" s="544"/>
      <c r="J93" s="544"/>
      <c r="K93" s="544"/>
      <c r="L93" s="453">
        <f t="shared" si="0"/>
        <v>0</v>
      </c>
      <c r="M93" s="540"/>
      <c r="N93" s="540"/>
      <c r="O93" s="540"/>
      <c r="P93" s="540"/>
      <c r="Q93" s="540"/>
      <c r="R93" s="540"/>
      <c r="S93" s="540"/>
      <c r="T93" s="540"/>
      <c r="U93" s="540"/>
      <c r="V93" s="540"/>
      <c r="W93" s="540"/>
      <c r="X93" s="540"/>
      <c r="Y93" s="540"/>
      <c r="Z93" s="540"/>
      <c r="AA93" s="540"/>
      <c r="AB93" s="540"/>
      <c r="AC93" s="540"/>
      <c r="AD93" s="541"/>
      <c r="AE93" s="562" t="s">
        <v>55</v>
      </c>
      <c r="AF93" s="546"/>
      <c r="AG93" s="546"/>
      <c r="AH93" s="546"/>
      <c r="AI93" s="546"/>
      <c r="AJ93" s="546"/>
      <c r="AK93" s="546"/>
      <c r="AL93" s="546"/>
      <c r="AM93" s="546"/>
      <c r="AN93" s="546"/>
      <c r="AO93" s="546" t="s">
        <v>29</v>
      </c>
      <c r="AP93" s="546"/>
      <c r="AQ93" s="546"/>
      <c r="AR93" s="546"/>
      <c r="AS93" s="546"/>
      <c r="AT93" s="425">
        <f>AT8</f>
        <v>32555.7</v>
      </c>
      <c r="AU93" s="426"/>
      <c r="AV93" s="426"/>
      <c r="AW93" s="426"/>
      <c r="AX93" s="426"/>
      <c r="AY93" s="426"/>
      <c r="AZ93" s="427"/>
      <c r="BA93" s="180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182"/>
    </row>
    <row r="94" spans="1:68" s="162" customFormat="1" ht="16.5" customHeight="1">
      <c r="A94" s="187"/>
      <c r="B94" s="483" t="s">
        <v>60</v>
      </c>
      <c r="C94" s="484"/>
      <c r="D94" s="542"/>
      <c r="E94" s="542"/>
      <c r="F94" s="542"/>
      <c r="G94" s="542"/>
      <c r="H94" s="542"/>
      <c r="I94" s="542"/>
      <c r="J94" s="542"/>
      <c r="K94" s="542"/>
      <c r="L94" s="484" t="str">
        <f t="shared" si="0"/>
        <v>José Manuel de Carvalho</v>
      </c>
      <c r="M94" s="542"/>
      <c r="N94" s="542"/>
      <c r="O94" s="542"/>
      <c r="P94" s="542"/>
      <c r="Q94" s="542"/>
      <c r="R94" s="542"/>
      <c r="S94" s="542"/>
      <c r="T94" s="542"/>
      <c r="U94" s="542"/>
      <c r="V94" s="542"/>
      <c r="W94" s="542"/>
      <c r="X94" s="542"/>
      <c r="Y94" s="542"/>
      <c r="Z94" s="542"/>
      <c r="AA94" s="542"/>
      <c r="AB94" s="542"/>
      <c r="AC94" s="542"/>
      <c r="AD94" s="543"/>
      <c r="AE94" s="209"/>
      <c r="AF94" s="185"/>
      <c r="AG94" s="185"/>
      <c r="AH94" s="185"/>
      <c r="AI94" s="185"/>
      <c r="AJ94" s="185"/>
      <c r="AK94" s="185"/>
      <c r="AL94" s="185"/>
      <c r="AM94" s="185"/>
      <c r="AN94" s="185"/>
      <c r="AO94" s="502" t="s">
        <v>28</v>
      </c>
      <c r="AP94" s="502"/>
      <c r="AQ94" s="502"/>
      <c r="AR94" s="502"/>
      <c r="AS94" s="502"/>
      <c r="AT94" s="411">
        <f>AT9</f>
        <v>0</v>
      </c>
      <c r="AU94" s="412"/>
      <c r="AV94" s="412"/>
      <c r="AW94" s="412"/>
      <c r="AX94" s="412"/>
      <c r="AY94" s="412"/>
      <c r="AZ94" s="413"/>
      <c r="BA94" s="209"/>
      <c r="BB94" s="185"/>
      <c r="BC94" s="185"/>
      <c r="BD94" s="185"/>
      <c r="BE94" s="185"/>
      <c r="BF94" s="185"/>
      <c r="BG94" s="185"/>
      <c r="BH94" s="185"/>
      <c r="BI94" s="185"/>
      <c r="BJ94" s="185"/>
      <c r="BK94" s="185"/>
      <c r="BL94" s="185"/>
      <c r="BM94" s="185"/>
      <c r="BN94" s="185"/>
      <c r="BO94" s="185"/>
      <c r="BP94" s="210"/>
    </row>
    <row r="95" spans="1:68" ht="21" customHeight="1" thickBot="1">
      <c r="A95" s="158"/>
      <c r="B95" s="573" t="s">
        <v>24</v>
      </c>
      <c r="C95" s="558"/>
      <c r="D95" s="558"/>
      <c r="E95" s="558"/>
      <c r="F95" s="558"/>
      <c r="G95" s="558"/>
      <c r="H95" s="558"/>
      <c r="I95" s="558"/>
      <c r="J95" s="558"/>
      <c r="K95" s="558"/>
      <c r="L95" s="558"/>
      <c r="M95" s="558"/>
      <c r="N95" s="558"/>
      <c r="O95" s="558"/>
      <c r="P95" s="558"/>
      <c r="Q95" s="558"/>
      <c r="R95" s="558"/>
      <c r="S95" s="558"/>
      <c r="T95" s="558"/>
      <c r="U95" s="558"/>
      <c r="V95" s="558"/>
      <c r="W95" s="558"/>
      <c r="X95" s="558"/>
      <c r="Y95" s="558"/>
      <c r="Z95" s="558"/>
      <c r="AA95" s="558"/>
      <c r="AB95" s="558"/>
      <c r="AC95" s="558"/>
      <c r="AD95" s="558"/>
      <c r="AE95" s="574"/>
      <c r="AF95" s="574"/>
      <c r="AG95" s="574"/>
      <c r="AH95" s="574"/>
      <c r="AI95" s="574"/>
      <c r="AJ95" s="574"/>
      <c r="AK95" s="574"/>
      <c r="AL95" s="574"/>
      <c r="AM95" s="574"/>
      <c r="AN95" s="574"/>
      <c r="AO95" s="574"/>
      <c r="AP95" s="574"/>
      <c r="AQ95" s="574"/>
      <c r="AR95" s="574"/>
      <c r="AS95" s="574"/>
      <c r="AT95" s="574"/>
      <c r="AU95" s="574"/>
      <c r="AV95" s="574"/>
      <c r="AW95" s="558"/>
      <c r="AX95" s="574"/>
      <c r="AY95" s="574"/>
      <c r="AZ95" s="574"/>
      <c r="BA95" s="574"/>
      <c r="BB95" s="574"/>
      <c r="BC95" s="574"/>
      <c r="BD95" s="574"/>
      <c r="BE95" s="574"/>
      <c r="BF95" s="574"/>
      <c r="BG95" s="574"/>
      <c r="BH95" s="574"/>
      <c r="BI95" s="574"/>
      <c r="BJ95" s="574"/>
      <c r="BK95" s="574"/>
      <c r="BL95" s="574"/>
      <c r="BM95" s="574"/>
      <c r="BN95" s="574"/>
      <c r="BO95" s="574"/>
      <c r="BP95" s="574"/>
    </row>
    <row r="96" spans="1:68" ht="12.75" customHeight="1">
      <c r="A96" s="158"/>
      <c r="B96" s="547" t="s">
        <v>1</v>
      </c>
      <c r="C96" s="514"/>
      <c r="D96" s="515"/>
      <c r="E96" s="488" t="s">
        <v>18</v>
      </c>
      <c r="F96" s="550"/>
      <c r="G96" s="550"/>
      <c r="H96" s="550"/>
      <c r="I96" s="550"/>
      <c r="J96" s="489"/>
      <c r="K96" s="493" t="s">
        <v>25</v>
      </c>
      <c r="L96" s="494"/>
      <c r="M96" s="494"/>
      <c r="N96" s="494"/>
      <c r="O96" s="494"/>
      <c r="P96" s="494"/>
      <c r="Q96" s="494"/>
      <c r="R96" s="494"/>
      <c r="S96" s="494"/>
      <c r="T96" s="494"/>
      <c r="U96" s="494"/>
      <c r="V96" s="494"/>
      <c r="W96" s="494"/>
      <c r="X96" s="494"/>
      <c r="Y96" s="494"/>
      <c r="Z96" s="494"/>
      <c r="AA96" s="494"/>
      <c r="AB96" s="494"/>
      <c r="AC96" s="494"/>
      <c r="AD96" s="494"/>
      <c r="AE96" s="494"/>
      <c r="AF96" s="494"/>
      <c r="AG96" s="494"/>
      <c r="AH96" s="494"/>
      <c r="AI96" s="494"/>
      <c r="AJ96" s="494"/>
      <c r="AK96" s="494"/>
      <c r="AL96" s="494"/>
      <c r="AM96" s="495"/>
      <c r="AN96" s="493" t="s">
        <v>26</v>
      </c>
      <c r="AO96" s="494"/>
      <c r="AP96" s="494"/>
      <c r="AQ96" s="494"/>
      <c r="AR96" s="494"/>
      <c r="AS96" s="494"/>
      <c r="AT96" s="494"/>
      <c r="AU96" s="494"/>
      <c r="AV96" s="494"/>
      <c r="AW96" s="494"/>
      <c r="AX96" s="494"/>
      <c r="AY96" s="494"/>
      <c r="AZ96" s="494"/>
      <c r="BA96" s="494"/>
      <c r="BB96" s="494"/>
      <c r="BC96" s="494"/>
      <c r="BD96" s="494"/>
      <c r="BE96" s="494"/>
      <c r="BF96" s="494"/>
      <c r="BG96" s="494"/>
      <c r="BH96" s="494"/>
      <c r="BI96" s="494"/>
      <c r="BJ96" s="494"/>
      <c r="BK96" s="494"/>
      <c r="BL96" s="494"/>
      <c r="BM96" s="494"/>
      <c r="BN96" s="494"/>
      <c r="BO96" s="494"/>
      <c r="BP96" s="534"/>
    </row>
    <row r="97" spans="1:68" ht="12.75" customHeight="1">
      <c r="A97" s="158"/>
      <c r="B97" s="548"/>
      <c r="C97" s="517"/>
      <c r="D97" s="518"/>
      <c r="E97" s="486" t="s">
        <v>16</v>
      </c>
      <c r="F97" s="549"/>
      <c r="G97" s="549"/>
      <c r="H97" s="549"/>
      <c r="I97" s="549"/>
      <c r="J97" s="487"/>
      <c r="K97" s="468" t="s">
        <v>102</v>
      </c>
      <c r="L97" s="469"/>
      <c r="M97" s="469"/>
      <c r="N97" s="469"/>
      <c r="O97" s="469"/>
      <c r="P97" s="469"/>
      <c r="Q97" s="470"/>
      <c r="R97" s="468" t="s">
        <v>103</v>
      </c>
      <c r="S97" s="469"/>
      <c r="T97" s="469"/>
      <c r="U97" s="469"/>
      <c r="V97" s="469"/>
      <c r="W97" s="469"/>
      <c r="X97" s="470"/>
      <c r="Y97" s="468" t="s">
        <v>104</v>
      </c>
      <c r="Z97" s="469"/>
      <c r="AA97" s="469"/>
      <c r="AB97" s="469"/>
      <c r="AC97" s="469"/>
      <c r="AD97" s="469"/>
      <c r="AE97" s="470"/>
      <c r="AF97" s="468" t="s">
        <v>21</v>
      </c>
      <c r="AG97" s="469"/>
      <c r="AH97" s="469"/>
      <c r="AI97" s="469"/>
      <c r="AJ97" s="469"/>
      <c r="AK97" s="469"/>
      <c r="AL97" s="469"/>
      <c r="AM97" s="470"/>
      <c r="AN97" s="468" t="s">
        <v>102</v>
      </c>
      <c r="AO97" s="469"/>
      <c r="AP97" s="469"/>
      <c r="AQ97" s="469"/>
      <c r="AR97" s="469"/>
      <c r="AS97" s="469"/>
      <c r="AT97" s="470"/>
      <c r="AU97" s="468" t="s">
        <v>103</v>
      </c>
      <c r="AV97" s="469"/>
      <c r="AW97" s="469"/>
      <c r="AX97" s="469"/>
      <c r="AY97" s="469"/>
      <c r="AZ97" s="469"/>
      <c r="BA97" s="470"/>
      <c r="BB97" s="468" t="s">
        <v>104</v>
      </c>
      <c r="BC97" s="469"/>
      <c r="BD97" s="469"/>
      <c r="BE97" s="469"/>
      <c r="BF97" s="469"/>
      <c r="BG97" s="469"/>
      <c r="BH97" s="470"/>
      <c r="BI97" s="468" t="s">
        <v>21</v>
      </c>
      <c r="BJ97" s="499"/>
      <c r="BK97" s="499"/>
      <c r="BL97" s="499"/>
      <c r="BM97" s="499"/>
      <c r="BN97" s="499"/>
      <c r="BO97" s="499"/>
      <c r="BP97" s="500"/>
    </row>
    <row r="98" spans="1:68" ht="14.25">
      <c r="A98" s="158"/>
      <c r="B98" s="429" t="str">
        <f aca="true" t="shared" si="1" ref="B98:B161">B13</f>
        <v>A</v>
      </c>
      <c r="C98" s="430"/>
      <c r="D98" s="431"/>
      <c r="E98" s="432">
        <f>AE13</f>
        <v>0</v>
      </c>
      <c r="F98" s="433"/>
      <c r="G98" s="433"/>
      <c r="H98" s="433"/>
      <c r="I98" s="433"/>
      <c r="J98" s="434"/>
      <c r="K98" s="435"/>
      <c r="L98" s="436"/>
      <c r="M98" s="436"/>
      <c r="N98" s="436"/>
      <c r="O98" s="436"/>
      <c r="P98" s="436"/>
      <c r="Q98" s="437"/>
      <c r="R98" s="435">
        <f>QCI!AP20*Mês03!AF98</f>
        <v>0</v>
      </c>
      <c r="S98" s="436"/>
      <c r="T98" s="436"/>
      <c r="U98" s="436"/>
      <c r="V98" s="436"/>
      <c r="W98" s="436"/>
      <c r="X98" s="437"/>
      <c r="Y98" s="441">
        <f>QCI!AQ20*Mês03!AF98</f>
        <v>0</v>
      </c>
      <c r="Z98" s="442"/>
      <c r="AA98" s="442"/>
      <c r="AB98" s="442"/>
      <c r="AC98" s="442"/>
      <c r="AD98" s="442"/>
      <c r="AE98" s="444"/>
      <c r="AF98" s="441">
        <f>AS13*E98/100</f>
        <v>0</v>
      </c>
      <c r="AG98" s="442"/>
      <c r="AH98" s="442"/>
      <c r="AI98" s="442"/>
      <c r="AJ98" s="442"/>
      <c r="AK98" s="442"/>
      <c r="AL98" s="442"/>
      <c r="AM98" s="444"/>
      <c r="AN98" s="441">
        <f>K98+Mês02!AN98</f>
        <v>0</v>
      </c>
      <c r="AO98" s="442"/>
      <c r="AP98" s="442"/>
      <c r="AQ98" s="442"/>
      <c r="AR98" s="442"/>
      <c r="AS98" s="442"/>
      <c r="AT98" s="444"/>
      <c r="AU98" s="441">
        <f>R98+Mês02!AU98</f>
        <v>0</v>
      </c>
      <c r="AV98" s="442"/>
      <c r="AW98" s="442"/>
      <c r="AX98" s="442"/>
      <c r="AY98" s="442"/>
      <c r="AZ98" s="442"/>
      <c r="BA98" s="444"/>
      <c r="BB98" s="441">
        <f>Y98+Mês02!BB98</f>
        <v>0</v>
      </c>
      <c r="BC98" s="442"/>
      <c r="BD98" s="442"/>
      <c r="BE98" s="442"/>
      <c r="BF98" s="442"/>
      <c r="BG98" s="442"/>
      <c r="BH98" s="444"/>
      <c r="BI98" s="441">
        <f>AN98+AU98+BB98</f>
        <v>0</v>
      </c>
      <c r="BJ98" s="442"/>
      <c r="BK98" s="442"/>
      <c r="BL98" s="442"/>
      <c r="BM98" s="442"/>
      <c r="BN98" s="442"/>
      <c r="BO98" s="442"/>
      <c r="BP98" s="443"/>
    </row>
    <row r="99" spans="1:68" ht="14.25">
      <c r="A99" s="158"/>
      <c r="B99" s="429">
        <f t="shared" si="1"/>
        <v>1</v>
      </c>
      <c r="C99" s="430"/>
      <c r="D99" s="431"/>
      <c r="E99" s="432">
        <f aca="true" t="shared" si="2" ref="E99:E162">AE14</f>
        <v>2143.09</v>
      </c>
      <c r="F99" s="433"/>
      <c r="G99" s="433"/>
      <c r="H99" s="433"/>
      <c r="I99" s="433"/>
      <c r="J99" s="434"/>
      <c r="K99" s="435">
        <f>QCI!AO21*Mês03!AF99</f>
        <v>0</v>
      </c>
      <c r="L99" s="436"/>
      <c r="M99" s="436"/>
      <c r="N99" s="436"/>
      <c r="O99" s="436"/>
      <c r="P99" s="436"/>
      <c r="Q99" s="437"/>
      <c r="R99" s="435">
        <f>QCI!AP21*Mês03!AF99</f>
        <v>606.923088</v>
      </c>
      <c r="S99" s="436"/>
      <c r="T99" s="436"/>
      <c r="U99" s="436"/>
      <c r="V99" s="436"/>
      <c r="W99" s="436"/>
      <c r="X99" s="437"/>
      <c r="Y99" s="441">
        <f>QCI!AQ21*Mês03!AF99</f>
        <v>0</v>
      </c>
      <c r="Z99" s="442"/>
      <c r="AA99" s="442"/>
      <c r="AB99" s="442"/>
      <c r="AC99" s="442"/>
      <c r="AD99" s="442"/>
      <c r="AE99" s="444"/>
      <c r="AF99" s="441">
        <f aca="true" t="shared" si="3" ref="AF99:AF162">AS14*E99/100</f>
        <v>606.923088</v>
      </c>
      <c r="AG99" s="442"/>
      <c r="AH99" s="442"/>
      <c r="AI99" s="442"/>
      <c r="AJ99" s="442"/>
      <c r="AK99" s="442"/>
      <c r="AL99" s="442"/>
      <c r="AM99" s="444"/>
      <c r="AN99" s="441">
        <f>K99+Mês02!AN99</f>
        <v>0</v>
      </c>
      <c r="AO99" s="442"/>
      <c r="AP99" s="442"/>
      <c r="AQ99" s="442"/>
      <c r="AR99" s="442"/>
      <c r="AS99" s="442"/>
      <c r="AT99" s="444"/>
      <c r="AU99" s="441">
        <f>R99+Mês02!AU99</f>
        <v>2101.05416</v>
      </c>
      <c r="AV99" s="442"/>
      <c r="AW99" s="442"/>
      <c r="AX99" s="442"/>
      <c r="AY99" s="442"/>
      <c r="AZ99" s="442"/>
      <c r="BA99" s="444"/>
      <c r="BB99" s="441">
        <f>Y99+Mês02!BB99</f>
        <v>0</v>
      </c>
      <c r="BC99" s="442"/>
      <c r="BD99" s="442"/>
      <c r="BE99" s="442"/>
      <c r="BF99" s="442"/>
      <c r="BG99" s="442"/>
      <c r="BH99" s="444"/>
      <c r="BI99" s="441">
        <f aca="true" t="shared" si="4" ref="BI99:BI162">AN99+AU99+BB99</f>
        <v>2101.05416</v>
      </c>
      <c r="BJ99" s="442"/>
      <c r="BK99" s="442"/>
      <c r="BL99" s="442"/>
      <c r="BM99" s="442"/>
      <c r="BN99" s="442"/>
      <c r="BO99" s="442"/>
      <c r="BP99" s="443"/>
    </row>
    <row r="100" spans="1:68" ht="14.25">
      <c r="A100" s="158"/>
      <c r="B100" s="429">
        <f t="shared" si="1"/>
        <v>3</v>
      </c>
      <c r="C100" s="430"/>
      <c r="D100" s="431"/>
      <c r="E100" s="432">
        <f t="shared" si="2"/>
        <v>747.09</v>
      </c>
      <c r="F100" s="433"/>
      <c r="G100" s="433"/>
      <c r="H100" s="433"/>
      <c r="I100" s="433"/>
      <c r="J100" s="434"/>
      <c r="K100" s="435">
        <f>QCI!AO23*Mês03!AF100</f>
        <v>0</v>
      </c>
      <c r="L100" s="436"/>
      <c r="M100" s="436"/>
      <c r="N100" s="436"/>
      <c r="O100" s="436"/>
      <c r="P100" s="436"/>
      <c r="Q100" s="437"/>
      <c r="R100" s="435">
        <f>QCI!AP23*Mês03!AF100</f>
        <v>248.631552</v>
      </c>
      <c r="S100" s="436"/>
      <c r="T100" s="436"/>
      <c r="U100" s="436"/>
      <c r="V100" s="436"/>
      <c r="W100" s="436"/>
      <c r="X100" s="437"/>
      <c r="Y100" s="441">
        <f>QCI!AQ23*Mês03!AF100</f>
        <v>0</v>
      </c>
      <c r="Z100" s="442"/>
      <c r="AA100" s="442"/>
      <c r="AB100" s="442"/>
      <c r="AC100" s="442"/>
      <c r="AD100" s="442"/>
      <c r="AE100" s="444"/>
      <c r="AF100" s="441">
        <f t="shared" si="3"/>
        <v>248.631552</v>
      </c>
      <c r="AG100" s="442"/>
      <c r="AH100" s="442"/>
      <c r="AI100" s="442"/>
      <c r="AJ100" s="442"/>
      <c r="AK100" s="442"/>
      <c r="AL100" s="442"/>
      <c r="AM100" s="444"/>
      <c r="AN100" s="441">
        <f>K100+Mês02!AN100</f>
        <v>0</v>
      </c>
      <c r="AO100" s="442"/>
      <c r="AP100" s="442"/>
      <c r="AQ100" s="442"/>
      <c r="AR100" s="442"/>
      <c r="AS100" s="442"/>
      <c r="AT100" s="444"/>
      <c r="AU100" s="441">
        <f>R100+Mês02!AU100</f>
        <v>10613.720512</v>
      </c>
      <c r="AV100" s="442"/>
      <c r="AW100" s="442"/>
      <c r="AX100" s="442"/>
      <c r="AY100" s="442"/>
      <c r="AZ100" s="442"/>
      <c r="BA100" s="444"/>
      <c r="BB100" s="441">
        <f>Y100+Mês02!BB100</f>
        <v>0</v>
      </c>
      <c r="BC100" s="442"/>
      <c r="BD100" s="442"/>
      <c r="BE100" s="442"/>
      <c r="BF100" s="442"/>
      <c r="BG100" s="442"/>
      <c r="BH100" s="444"/>
      <c r="BI100" s="441">
        <f t="shared" si="4"/>
        <v>10613.720512</v>
      </c>
      <c r="BJ100" s="442"/>
      <c r="BK100" s="442"/>
      <c r="BL100" s="442"/>
      <c r="BM100" s="442"/>
      <c r="BN100" s="442"/>
      <c r="BO100" s="442"/>
      <c r="BP100" s="443"/>
    </row>
    <row r="101" spans="1:68" ht="14.25">
      <c r="A101" s="158"/>
      <c r="B101" s="429">
        <f t="shared" si="1"/>
        <v>4</v>
      </c>
      <c r="C101" s="430"/>
      <c r="D101" s="431"/>
      <c r="E101" s="432">
        <f t="shared" si="2"/>
        <v>1039.27</v>
      </c>
      <c r="F101" s="433"/>
      <c r="G101" s="433"/>
      <c r="H101" s="433"/>
      <c r="I101" s="433"/>
      <c r="J101" s="434"/>
      <c r="K101" s="435">
        <f>QCI!AO24*Mês03!AF101</f>
        <v>0</v>
      </c>
      <c r="L101" s="436"/>
      <c r="M101" s="436"/>
      <c r="N101" s="436"/>
      <c r="O101" s="436"/>
      <c r="P101" s="436"/>
      <c r="Q101" s="437"/>
      <c r="R101" s="435">
        <f>QCI!AP24*Mês03!AF101</f>
        <v>231.653283</v>
      </c>
      <c r="S101" s="436"/>
      <c r="T101" s="436"/>
      <c r="U101" s="436"/>
      <c r="V101" s="436"/>
      <c r="W101" s="436"/>
      <c r="X101" s="437"/>
      <c r="Y101" s="441">
        <f>QCI!AQ24*Mês03!AF101</f>
        <v>0</v>
      </c>
      <c r="Z101" s="442"/>
      <c r="AA101" s="442"/>
      <c r="AB101" s="442"/>
      <c r="AC101" s="442"/>
      <c r="AD101" s="442"/>
      <c r="AE101" s="444"/>
      <c r="AF101" s="441">
        <f t="shared" si="3"/>
        <v>231.653283</v>
      </c>
      <c r="AG101" s="442"/>
      <c r="AH101" s="442"/>
      <c r="AI101" s="442"/>
      <c r="AJ101" s="442"/>
      <c r="AK101" s="442"/>
      <c r="AL101" s="442"/>
      <c r="AM101" s="444"/>
      <c r="AN101" s="441">
        <f>K101+Mês02!AN101</f>
        <v>0</v>
      </c>
      <c r="AO101" s="442"/>
      <c r="AP101" s="442"/>
      <c r="AQ101" s="442"/>
      <c r="AR101" s="442"/>
      <c r="AS101" s="442"/>
      <c r="AT101" s="444"/>
      <c r="AU101" s="441">
        <f>R101+Mês02!AU101</f>
        <v>12870.242148</v>
      </c>
      <c r="AV101" s="442"/>
      <c r="AW101" s="442"/>
      <c r="AX101" s="442"/>
      <c r="AY101" s="442"/>
      <c r="AZ101" s="442"/>
      <c r="BA101" s="444"/>
      <c r="BB101" s="441">
        <f>Y101+Mês02!BB101</f>
        <v>0</v>
      </c>
      <c r="BC101" s="442"/>
      <c r="BD101" s="442"/>
      <c r="BE101" s="442"/>
      <c r="BF101" s="442"/>
      <c r="BG101" s="442"/>
      <c r="BH101" s="444"/>
      <c r="BI101" s="441">
        <f t="shared" si="4"/>
        <v>12870.242148</v>
      </c>
      <c r="BJ101" s="442"/>
      <c r="BK101" s="442"/>
      <c r="BL101" s="442"/>
      <c r="BM101" s="442"/>
      <c r="BN101" s="442"/>
      <c r="BO101" s="442"/>
      <c r="BP101" s="443"/>
    </row>
    <row r="102" spans="1:68" ht="14.25">
      <c r="A102" s="158"/>
      <c r="B102" s="429">
        <f t="shared" si="1"/>
        <v>5</v>
      </c>
      <c r="C102" s="430"/>
      <c r="D102" s="431"/>
      <c r="E102" s="432">
        <f t="shared" si="2"/>
        <v>1960.92</v>
      </c>
      <c r="F102" s="433"/>
      <c r="G102" s="433"/>
      <c r="H102" s="433"/>
      <c r="I102" s="433"/>
      <c r="J102" s="434"/>
      <c r="K102" s="435">
        <f>QCI!AO25*Mês03!AF102</f>
        <v>0</v>
      </c>
      <c r="L102" s="436"/>
      <c r="M102" s="436"/>
      <c r="N102" s="436"/>
      <c r="O102" s="436"/>
      <c r="P102" s="436"/>
      <c r="Q102" s="437"/>
      <c r="R102" s="435">
        <f>QCI!AP25*Mês03!AF102</f>
        <v>633.769344</v>
      </c>
      <c r="S102" s="436"/>
      <c r="T102" s="436"/>
      <c r="U102" s="436"/>
      <c r="V102" s="436"/>
      <c r="W102" s="436"/>
      <c r="X102" s="437"/>
      <c r="Y102" s="441">
        <f>QCI!AQ25*Mês03!AF102</f>
        <v>0</v>
      </c>
      <c r="Z102" s="442"/>
      <c r="AA102" s="442"/>
      <c r="AB102" s="442"/>
      <c r="AC102" s="442"/>
      <c r="AD102" s="442"/>
      <c r="AE102" s="444"/>
      <c r="AF102" s="441">
        <f t="shared" si="3"/>
        <v>633.769344</v>
      </c>
      <c r="AG102" s="442"/>
      <c r="AH102" s="442"/>
      <c r="AI102" s="442"/>
      <c r="AJ102" s="442"/>
      <c r="AK102" s="442"/>
      <c r="AL102" s="442"/>
      <c r="AM102" s="444"/>
      <c r="AN102" s="441">
        <f>K102+Mês02!AN102</f>
        <v>0</v>
      </c>
      <c r="AO102" s="442"/>
      <c r="AP102" s="442"/>
      <c r="AQ102" s="442"/>
      <c r="AR102" s="442"/>
      <c r="AS102" s="442"/>
      <c r="AT102" s="444"/>
      <c r="AU102" s="441">
        <f>R102+Mês02!AU102</f>
        <v>9167.219380000002</v>
      </c>
      <c r="AV102" s="442"/>
      <c r="AW102" s="442"/>
      <c r="AX102" s="442"/>
      <c r="AY102" s="442"/>
      <c r="AZ102" s="442"/>
      <c r="BA102" s="444"/>
      <c r="BB102" s="441">
        <f>Y102+Mês02!BB102</f>
        <v>0</v>
      </c>
      <c r="BC102" s="442"/>
      <c r="BD102" s="442"/>
      <c r="BE102" s="442"/>
      <c r="BF102" s="442"/>
      <c r="BG102" s="442"/>
      <c r="BH102" s="444"/>
      <c r="BI102" s="441">
        <f t="shared" si="4"/>
        <v>9167.219380000002</v>
      </c>
      <c r="BJ102" s="442"/>
      <c r="BK102" s="442"/>
      <c r="BL102" s="442"/>
      <c r="BM102" s="442"/>
      <c r="BN102" s="442"/>
      <c r="BO102" s="442"/>
      <c r="BP102" s="443"/>
    </row>
    <row r="103" spans="1:68" ht="14.25">
      <c r="A103" s="158"/>
      <c r="B103" s="429">
        <f t="shared" si="1"/>
        <v>6</v>
      </c>
      <c r="C103" s="430"/>
      <c r="D103" s="431"/>
      <c r="E103" s="432">
        <f t="shared" si="2"/>
        <v>417.17</v>
      </c>
      <c r="F103" s="433"/>
      <c r="G103" s="433"/>
      <c r="H103" s="433"/>
      <c r="I103" s="433"/>
      <c r="J103" s="434"/>
      <c r="K103" s="435">
        <f>QCI!AO26*Mês03!AF103</f>
        <v>0</v>
      </c>
      <c r="L103" s="436"/>
      <c r="M103" s="436"/>
      <c r="N103" s="436"/>
      <c r="O103" s="436"/>
      <c r="P103" s="436"/>
      <c r="Q103" s="437"/>
      <c r="R103" s="435">
        <f>QCI!AP26*Mês03!AF103</f>
        <v>125.15100000000001</v>
      </c>
      <c r="S103" s="436"/>
      <c r="T103" s="436"/>
      <c r="U103" s="436"/>
      <c r="V103" s="436"/>
      <c r="W103" s="436"/>
      <c r="X103" s="437"/>
      <c r="Y103" s="441">
        <f>QCI!AQ26*Mês03!AF103</f>
        <v>0</v>
      </c>
      <c r="Z103" s="442"/>
      <c r="AA103" s="442"/>
      <c r="AB103" s="442"/>
      <c r="AC103" s="442"/>
      <c r="AD103" s="442"/>
      <c r="AE103" s="444"/>
      <c r="AF103" s="441">
        <f t="shared" si="3"/>
        <v>125.15100000000001</v>
      </c>
      <c r="AG103" s="442"/>
      <c r="AH103" s="442"/>
      <c r="AI103" s="442"/>
      <c r="AJ103" s="442"/>
      <c r="AK103" s="442"/>
      <c r="AL103" s="442"/>
      <c r="AM103" s="444"/>
      <c r="AN103" s="441">
        <f>K103+Mês02!AN103</f>
        <v>0</v>
      </c>
      <c r="AO103" s="442"/>
      <c r="AP103" s="442"/>
      <c r="AQ103" s="442"/>
      <c r="AR103" s="442"/>
      <c r="AS103" s="442"/>
      <c r="AT103" s="444"/>
      <c r="AU103" s="441">
        <f>R103+Mês02!AU103</f>
        <v>903.243594</v>
      </c>
      <c r="AV103" s="442"/>
      <c r="AW103" s="442"/>
      <c r="AX103" s="442"/>
      <c r="AY103" s="442"/>
      <c r="AZ103" s="442"/>
      <c r="BA103" s="444"/>
      <c r="BB103" s="441">
        <f>Y103+Mês02!BB103</f>
        <v>0</v>
      </c>
      <c r="BC103" s="442"/>
      <c r="BD103" s="442"/>
      <c r="BE103" s="442"/>
      <c r="BF103" s="442"/>
      <c r="BG103" s="442"/>
      <c r="BH103" s="444"/>
      <c r="BI103" s="441">
        <f t="shared" si="4"/>
        <v>903.243594</v>
      </c>
      <c r="BJ103" s="442"/>
      <c r="BK103" s="442"/>
      <c r="BL103" s="442"/>
      <c r="BM103" s="442"/>
      <c r="BN103" s="442"/>
      <c r="BO103" s="442"/>
      <c r="BP103" s="443"/>
    </row>
    <row r="104" spans="1:68" ht="14.25">
      <c r="A104" s="158"/>
      <c r="B104" s="429">
        <f t="shared" si="1"/>
        <v>7</v>
      </c>
      <c r="C104" s="430"/>
      <c r="D104" s="431"/>
      <c r="E104" s="432">
        <f t="shared" si="2"/>
        <v>114.4</v>
      </c>
      <c r="F104" s="433"/>
      <c r="G104" s="433"/>
      <c r="H104" s="433"/>
      <c r="I104" s="433"/>
      <c r="J104" s="434"/>
      <c r="K104" s="435">
        <f>QCI!AO27*Mês03!AF104</f>
        <v>0</v>
      </c>
      <c r="L104" s="436"/>
      <c r="M104" s="436"/>
      <c r="N104" s="436"/>
      <c r="O104" s="436"/>
      <c r="P104" s="436"/>
      <c r="Q104" s="437"/>
      <c r="R104" s="435">
        <f>QCI!AP27*Mês03!AF104</f>
        <v>114.4</v>
      </c>
      <c r="S104" s="436"/>
      <c r="T104" s="436"/>
      <c r="U104" s="436"/>
      <c r="V104" s="436"/>
      <c r="W104" s="436"/>
      <c r="X104" s="437"/>
      <c r="Y104" s="441">
        <f>QCI!AQ27*Mês03!AF104</f>
        <v>0</v>
      </c>
      <c r="Z104" s="442"/>
      <c r="AA104" s="442"/>
      <c r="AB104" s="442"/>
      <c r="AC104" s="442"/>
      <c r="AD104" s="442"/>
      <c r="AE104" s="444"/>
      <c r="AF104" s="441">
        <f t="shared" si="3"/>
        <v>114.4</v>
      </c>
      <c r="AG104" s="442"/>
      <c r="AH104" s="442"/>
      <c r="AI104" s="442"/>
      <c r="AJ104" s="442"/>
      <c r="AK104" s="442"/>
      <c r="AL104" s="442"/>
      <c r="AM104" s="444"/>
      <c r="AN104" s="441">
        <f>K104+Mês02!AN104</f>
        <v>0</v>
      </c>
      <c r="AO104" s="442"/>
      <c r="AP104" s="442"/>
      <c r="AQ104" s="442"/>
      <c r="AR104" s="442"/>
      <c r="AS104" s="442"/>
      <c r="AT104" s="444"/>
      <c r="AU104" s="441">
        <f>R104+Mês02!AU104</f>
        <v>114.4</v>
      </c>
      <c r="AV104" s="442"/>
      <c r="AW104" s="442"/>
      <c r="AX104" s="442"/>
      <c r="AY104" s="442"/>
      <c r="AZ104" s="442"/>
      <c r="BA104" s="444"/>
      <c r="BB104" s="441">
        <f>Y104+Mês02!BB104</f>
        <v>0</v>
      </c>
      <c r="BC104" s="442"/>
      <c r="BD104" s="442"/>
      <c r="BE104" s="442"/>
      <c r="BF104" s="442"/>
      <c r="BG104" s="442"/>
      <c r="BH104" s="444"/>
      <c r="BI104" s="441">
        <f t="shared" si="4"/>
        <v>114.4</v>
      </c>
      <c r="BJ104" s="442"/>
      <c r="BK104" s="442"/>
      <c r="BL104" s="442"/>
      <c r="BM104" s="442"/>
      <c r="BN104" s="442"/>
      <c r="BO104" s="442"/>
      <c r="BP104" s="443"/>
    </row>
    <row r="105" spans="1:68" ht="14.25">
      <c r="A105" s="158"/>
      <c r="B105" s="429">
        <f t="shared" si="1"/>
        <v>8</v>
      </c>
      <c r="C105" s="430"/>
      <c r="D105" s="431"/>
      <c r="E105" s="432">
        <f t="shared" si="2"/>
        <v>14767.8</v>
      </c>
      <c r="F105" s="433"/>
      <c r="G105" s="433"/>
      <c r="H105" s="433"/>
      <c r="I105" s="433"/>
      <c r="J105" s="434"/>
      <c r="K105" s="435">
        <f>QCI!AO28*Mês03!AF105</f>
        <v>0</v>
      </c>
      <c r="L105" s="436"/>
      <c r="M105" s="436"/>
      <c r="N105" s="436"/>
      <c r="O105" s="436"/>
      <c r="P105" s="436"/>
      <c r="Q105" s="437"/>
      <c r="R105" s="435">
        <f>QCI!AP28*Mês03!AF105</f>
        <v>0</v>
      </c>
      <c r="S105" s="436"/>
      <c r="T105" s="436"/>
      <c r="U105" s="436"/>
      <c r="V105" s="436"/>
      <c r="W105" s="436"/>
      <c r="X105" s="437"/>
      <c r="Y105" s="441">
        <f>QCI!AQ28*Mês03!AF105</f>
        <v>0</v>
      </c>
      <c r="Z105" s="442"/>
      <c r="AA105" s="442"/>
      <c r="AB105" s="442"/>
      <c r="AC105" s="442"/>
      <c r="AD105" s="442"/>
      <c r="AE105" s="444"/>
      <c r="AF105" s="441">
        <f t="shared" si="3"/>
        <v>0</v>
      </c>
      <c r="AG105" s="442"/>
      <c r="AH105" s="442"/>
      <c r="AI105" s="442"/>
      <c r="AJ105" s="442"/>
      <c r="AK105" s="442"/>
      <c r="AL105" s="442"/>
      <c r="AM105" s="444"/>
      <c r="AN105" s="441">
        <f>K105+Mês02!AN105</f>
        <v>0</v>
      </c>
      <c r="AO105" s="442"/>
      <c r="AP105" s="442"/>
      <c r="AQ105" s="442"/>
      <c r="AR105" s="442"/>
      <c r="AS105" s="442"/>
      <c r="AT105" s="444"/>
      <c r="AU105" s="441">
        <f>R105+Mês02!AU105</f>
        <v>0</v>
      </c>
      <c r="AV105" s="442"/>
      <c r="AW105" s="442"/>
      <c r="AX105" s="442"/>
      <c r="AY105" s="442"/>
      <c r="AZ105" s="442"/>
      <c r="BA105" s="444"/>
      <c r="BB105" s="441">
        <f>Y105+Mês02!BB105</f>
        <v>0</v>
      </c>
      <c r="BC105" s="442"/>
      <c r="BD105" s="442"/>
      <c r="BE105" s="442"/>
      <c r="BF105" s="442"/>
      <c r="BG105" s="442"/>
      <c r="BH105" s="444"/>
      <c r="BI105" s="441">
        <f t="shared" si="4"/>
        <v>0</v>
      </c>
      <c r="BJ105" s="442"/>
      <c r="BK105" s="442"/>
      <c r="BL105" s="442"/>
      <c r="BM105" s="442"/>
      <c r="BN105" s="442"/>
      <c r="BO105" s="442"/>
      <c r="BP105" s="443"/>
    </row>
    <row r="106" spans="1:68" ht="14.25">
      <c r="A106" s="158"/>
      <c r="B106" s="429">
        <f t="shared" si="1"/>
        <v>9</v>
      </c>
      <c r="C106" s="430"/>
      <c r="D106" s="431"/>
      <c r="E106" s="432">
        <f t="shared" si="2"/>
        <v>2875.55</v>
      </c>
      <c r="F106" s="433"/>
      <c r="G106" s="433"/>
      <c r="H106" s="433"/>
      <c r="I106" s="433"/>
      <c r="J106" s="434"/>
      <c r="K106" s="435">
        <f>QCI!AO29*Mês03!AF106</f>
        <v>0</v>
      </c>
      <c r="L106" s="436"/>
      <c r="M106" s="436"/>
      <c r="N106" s="436"/>
      <c r="O106" s="436"/>
      <c r="P106" s="436"/>
      <c r="Q106" s="437"/>
      <c r="R106" s="435">
        <f>QCI!AP29*Mês03!AF106</f>
        <v>0</v>
      </c>
      <c r="S106" s="436"/>
      <c r="T106" s="436"/>
      <c r="U106" s="436"/>
      <c r="V106" s="436"/>
      <c r="W106" s="436"/>
      <c r="X106" s="437"/>
      <c r="Y106" s="441">
        <f>QCI!AQ29*Mês03!AF106</f>
        <v>0</v>
      </c>
      <c r="Z106" s="442"/>
      <c r="AA106" s="442"/>
      <c r="AB106" s="442"/>
      <c r="AC106" s="442"/>
      <c r="AD106" s="442"/>
      <c r="AE106" s="444"/>
      <c r="AF106" s="441">
        <f t="shared" si="3"/>
        <v>0</v>
      </c>
      <c r="AG106" s="442"/>
      <c r="AH106" s="442"/>
      <c r="AI106" s="442"/>
      <c r="AJ106" s="442"/>
      <c r="AK106" s="442"/>
      <c r="AL106" s="442"/>
      <c r="AM106" s="444"/>
      <c r="AN106" s="441">
        <f>K106+Mês02!AN106</f>
        <v>0</v>
      </c>
      <c r="AO106" s="442"/>
      <c r="AP106" s="442"/>
      <c r="AQ106" s="442"/>
      <c r="AR106" s="442"/>
      <c r="AS106" s="442"/>
      <c r="AT106" s="444"/>
      <c r="AU106" s="441">
        <f>R106+Mês02!AU106</f>
        <v>0</v>
      </c>
      <c r="AV106" s="442"/>
      <c r="AW106" s="442"/>
      <c r="AX106" s="442"/>
      <c r="AY106" s="442"/>
      <c r="AZ106" s="442"/>
      <c r="BA106" s="444"/>
      <c r="BB106" s="441">
        <f>Y106+Mês02!BB106</f>
        <v>0</v>
      </c>
      <c r="BC106" s="442"/>
      <c r="BD106" s="442"/>
      <c r="BE106" s="442"/>
      <c r="BF106" s="442"/>
      <c r="BG106" s="442"/>
      <c r="BH106" s="444"/>
      <c r="BI106" s="441">
        <f t="shared" si="4"/>
        <v>0</v>
      </c>
      <c r="BJ106" s="442"/>
      <c r="BK106" s="442"/>
      <c r="BL106" s="442"/>
      <c r="BM106" s="442"/>
      <c r="BN106" s="442"/>
      <c r="BO106" s="442"/>
      <c r="BP106" s="443"/>
    </row>
    <row r="107" spans="1:68" ht="14.25">
      <c r="A107" s="158"/>
      <c r="B107" s="429">
        <f t="shared" si="1"/>
        <v>10</v>
      </c>
      <c r="C107" s="430"/>
      <c r="D107" s="431"/>
      <c r="E107" s="432">
        <f t="shared" si="2"/>
        <v>117.7</v>
      </c>
      <c r="F107" s="433"/>
      <c r="G107" s="433"/>
      <c r="H107" s="433"/>
      <c r="I107" s="433"/>
      <c r="J107" s="434"/>
      <c r="K107" s="435">
        <f>QCI!AO30*Mês03!AF107</f>
        <v>0</v>
      </c>
      <c r="L107" s="436"/>
      <c r="M107" s="436"/>
      <c r="N107" s="436"/>
      <c r="O107" s="436"/>
      <c r="P107" s="436"/>
      <c r="Q107" s="437"/>
      <c r="R107" s="435">
        <f>QCI!AP30*Mês03!AF107</f>
        <v>0</v>
      </c>
      <c r="S107" s="436"/>
      <c r="T107" s="436"/>
      <c r="U107" s="436"/>
      <c r="V107" s="436"/>
      <c r="W107" s="436"/>
      <c r="X107" s="437"/>
      <c r="Y107" s="441">
        <f>QCI!AQ30*Mês03!AF107</f>
        <v>0</v>
      </c>
      <c r="Z107" s="442"/>
      <c r="AA107" s="442"/>
      <c r="AB107" s="442"/>
      <c r="AC107" s="442"/>
      <c r="AD107" s="442"/>
      <c r="AE107" s="444"/>
      <c r="AF107" s="441">
        <f t="shared" si="3"/>
        <v>0</v>
      </c>
      <c r="AG107" s="442"/>
      <c r="AH107" s="442"/>
      <c r="AI107" s="442"/>
      <c r="AJ107" s="442"/>
      <c r="AK107" s="442"/>
      <c r="AL107" s="442"/>
      <c r="AM107" s="444"/>
      <c r="AN107" s="441">
        <f>K107+Mês02!AN107</f>
        <v>0</v>
      </c>
      <c r="AO107" s="442"/>
      <c r="AP107" s="442"/>
      <c r="AQ107" s="442"/>
      <c r="AR107" s="442"/>
      <c r="AS107" s="442"/>
      <c r="AT107" s="444"/>
      <c r="AU107" s="441">
        <f>R107+Mês02!AU107</f>
        <v>0</v>
      </c>
      <c r="AV107" s="442"/>
      <c r="AW107" s="442"/>
      <c r="AX107" s="442"/>
      <c r="AY107" s="442"/>
      <c r="AZ107" s="442"/>
      <c r="BA107" s="444"/>
      <c r="BB107" s="441">
        <f>Y107+Mês02!BB107</f>
        <v>0</v>
      </c>
      <c r="BC107" s="442"/>
      <c r="BD107" s="442"/>
      <c r="BE107" s="442"/>
      <c r="BF107" s="442"/>
      <c r="BG107" s="442"/>
      <c r="BH107" s="444"/>
      <c r="BI107" s="441">
        <f t="shared" si="4"/>
        <v>0</v>
      </c>
      <c r="BJ107" s="442"/>
      <c r="BK107" s="442"/>
      <c r="BL107" s="442"/>
      <c r="BM107" s="442"/>
      <c r="BN107" s="442"/>
      <c r="BO107" s="442"/>
      <c r="BP107" s="443"/>
    </row>
    <row r="108" spans="1:68" ht="14.25">
      <c r="A108" s="158"/>
      <c r="B108" s="429">
        <f t="shared" si="1"/>
        <v>11</v>
      </c>
      <c r="C108" s="430"/>
      <c r="D108" s="431"/>
      <c r="E108" s="432">
        <f t="shared" si="2"/>
        <v>6422.5</v>
      </c>
      <c r="F108" s="433"/>
      <c r="G108" s="433"/>
      <c r="H108" s="433"/>
      <c r="I108" s="433"/>
      <c r="J108" s="434"/>
      <c r="K108" s="435">
        <f>QCI!AO31*Mês03!AF108</f>
        <v>0</v>
      </c>
      <c r="L108" s="436"/>
      <c r="M108" s="436"/>
      <c r="N108" s="436"/>
      <c r="O108" s="436"/>
      <c r="P108" s="436"/>
      <c r="Q108" s="437"/>
      <c r="R108" s="435">
        <f>QCI!AP31*Mês03!AF108</f>
        <v>0</v>
      </c>
      <c r="S108" s="436"/>
      <c r="T108" s="436"/>
      <c r="U108" s="436"/>
      <c r="V108" s="436"/>
      <c r="W108" s="436"/>
      <c r="X108" s="437"/>
      <c r="Y108" s="441">
        <f>QCI!AQ31*Mês03!AF108</f>
        <v>0</v>
      </c>
      <c r="Z108" s="442"/>
      <c r="AA108" s="442"/>
      <c r="AB108" s="442"/>
      <c r="AC108" s="442"/>
      <c r="AD108" s="442"/>
      <c r="AE108" s="444"/>
      <c r="AF108" s="441">
        <f t="shared" si="3"/>
        <v>0</v>
      </c>
      <c r="AG108" s="442"/>
      <c r="AH108" s="442"/>
      <c r="AI108" s="442"/>
      <c r="AJ108" s="442"/>
      <c r="AK108" s="442"/>
      <c r="AL108" s="442"/>
      <c r="AM108" s="444"/>
      <c r="AN108" s="441">
        <f>K108+Mês02!AN108</f>
        <v>0</v>
      </c>
      <c r="AO108" s="442"/>
      <c r="AP108" s="442"/>
      <c r="AQ108" s="442"/>
      <c r="AR108" s="442"/>
      <c r="AS108" s="442"/>
      <c r="AT108" s="444"/>
      <c r="AU108" s="441">
        <f>R108+Mês02!AU108</f>
        <v>0</v>
      </c>
      <c r="AV108" s="442"/>
      <c r="AW108" s="442"/>
      <c r="AX108" s="442"/>
      <c r="AY108" s="442"/>
      <c r="AZ108" s="442"/>
      <c r="BA108" s="444"/>
      <c r="BB108" s="441">
        <f>Y108+Mês02!BB108</f>
        <v>0</v>
      </c>
      <c r="BC108" s="442"/>
      <c r="BD108" s="442"/>
      <c r="BE108" s="442"/>
      <c r="BF108" s="442"/>
      <c r="BG108" s="442"/>
      <c r="BH108" s="444"/>
      <c r="BI108" s="441">
        <f t="shared" si="4"/>
        <v>0</v>
      </c>
      <c r="BJ108" s="442"/>
      <c r="BK108" s="442"/>
      <c r="BL108" s="442"/>
      <c r="BM108" s="442"/>
      <c r="BN108" s="442"/>
      <c r="BO108" s="442"/>
      <c r="BP108" s="443"/>
    </row>
    <row r="109" spans="1:68" ht="14.25">
      <c r="A109" s="158"/>
      <c r="B109" s="429">
        <f t="shared" si="1"/>
        <v>0</v>
      </c>
      <c r="C109" s="430"/>
      <c r="D109" s="431"/>
      <c r="E109" s="432">
        <f t="shared" si="2"/>
        <v>0</v>
      </c>
      <c r="F109" s="433"/>
      <c r="G109" s="433"/>
      <c r="H109" s="433"/>
      <c r="I109" s="433"/>
      <c r="J109" s="434"/>
      <c r="K109" s="435" t="e">
        <f>QCI!#REF!*Mês03!AF109</f>
        <v>#REF!</v>
      </c>
      <c r="L109" s="436"/>
      <c r="M109" s="436"/>
      <c r="N109" s="436"/>
      <c r="O109" s="436"/>
      <c r="P109" s="436"/>
      <c r="Q109" s="437"/>
      <c r="R109" s="435" t="e">
        <f>QCI!#REF!*Mês03!AF109</f>
        <v>#REF!</v>
      </c>
      <c r="S109" s="436"/>
      <c r="T109" s="436"/>
      <c r="U109" s="436"/>
      <c r="V109" s="436"/>
      <c r="W109" s="436"/>
      <c r="X109" s="437"/>
      <c r="Y109" s="441" t="e">
        <f>QCI!#REF!*Mês03!AF109</f>
        <v>#REF!</v>
      </c>
      <c r="Z109" s="442"/>
      <c r="AA109" s="442"/>
      <c r="AB109" s="442"/>
      <c r="AC109" s="442"/>
      <c r="AD109" s="442"/>
      <c r="AE109" s="444"/>
      <c r="AF109" s="441">
        <f t="shared" si="3"/>
        <v>0</v>
      </c>
      <c r="AG109" s="442"/>
      <c r="AH109" s="442"/>
      <c r="AI109" s="442"/>
      <c r="AJ109" s="442"/>
      <c r="AK109" s="442"/>
      <c r="AL109" s="442"/>
      <c r="AM109" s="444"/>
      <c r="AN109" s="441" t="e">
        <f>K109+Mês02!AN109</f>
        <v>#REF!</v>
      </c>
      <c r="AO109" s="442"/>
      <c r="AP109" s="442"/>
      <c r="AQ109" s="442"/>
      <c r="AR109" s="442"/>
      <c r="AS109" s="442"/>
      <c r="AT109" s="444"/>
      <c r="AU109" s="441" t="e">
        <f>R109+Mês02!AU109</f>
        <v>#REF!</v>
      </c>
      <c r="AV109" s="442"/>
      <c r="AW109" s="442"/>
      <c r="AX109" s="442"/>
      <c r="AY109" s="442"/>
      <c r="AZ109" s="442"/>
      <c r="BA109" s="444"/>
      <c r="BB109" s="441" t="e">
        <f>Y109+Mês02!BB109</f>
        <v>#REF!</v>
      </c>
      <c r="BC109" s="442"/>
      <c r="BD109" s="442"/>
      <c r="BE109" s="442"/>
      <c r="BF109" s="442"/>
      <c r="BG109" s="442"/>
      <c r="BH109" s="444"/>
      <c r="BI109" s="441" t="e">
        <f t="shared" si="4"/>
        <v>#REF!</v>
      </c>
      <c r="BJ109" s="442"/>
      <c r="BK109" s="442"/>
      <c r="BL109" s="442"/>
      <c r="BM109" s="442"/>
      <c r="BN109" s="442"/>
      <c r="BO109" s="442"/>
      <c r="BP109" s="443"/>
    </row>
    <row r="110" spans="1:68" ht="14.25">
      <c r="A110" s="158"/>
      <c r="B110" s="429">
        <f t="shared" si="1"/>
        <v>0</v>
      </c>
      <c r="C110" s="430"/>
      <c r="D110" s="431"/>
      <c r="E110" s="432">
        <f t="shared" si="2"/>
        <v>0</v>
      </c>
      <c r="F110" s="433"/>
      <c r="G110" s="433"/>
      <c r="H110" s="433"/>
      <c r="I110" s="433"/>
      <c r="J110" s="434"/>
      <c r="K110" s="435" t="e">
        <f>QCI!#REF!*Mês03!AF110</f>
        <v>#REF!</v>
      </c>
      <c r="L110" s="436"/>
      <c r="M110" s="436"/>
      <c r="N110" s="436"/>
      <c r="O110" s="436"/>
      <c r="P110" s="436"/>
      <c r="Q110" s="437"/>
      <c r="R110" s="435" t="e">
        <f>QCI!#REF!*Mês03!AF110</f>
        <v>#REF!</v>
      </c>
      <c r="S110" s="436"/>
      <c r="T110" s="436"/>
      <c r="U110" s="436"/>
      <c r="V110" s="436"/>
      <c r="W110" s="436"/>
      <c r="X110" s="437"/>
      <c r="Y110" s="441" t="e">
        <f>QCI!#REF!*Mês03!AF110</f>
        <v>#REF!</v>
      </c>
      <c r="Z110" s="442"/>
      <c r="AA110" s="442"/>
      <c r="AB110" s="442"/>
      <c r="AC110" s="442"/>
      <c r="AD110" s="442"/>
      <c r="AE110" s="444"/>
      <c r="AF110" s="441">
        <f t="shared" si="3"/>
        <v>0</v>
      </c>
      <c r="AG110" s="442"/>
      <c r="AH110" s="442"/>
      <c r="AI110" s="442"/>
      <c r="AJ110" s="442"/>
      <c r="AK110" s="442"/>
      <c r="AL110" s="442"/>
      <c r="AM110" s="444"/>
      <c r="AN110" s="441" t="e">
        <f>K110+Mês02!AN110</f>
        <v>#REF!</v>
      </c>
      <c r="AO110" s="442"/>
      <c r="AP110" s="442"/>
      <c r="AQ110" s="442"/>
      <c r="AR110" s="442"/>
      <c r="AS110" s="442"/>
      <c r="AT110" s="444"/>
      <c r="AU110" s="441" t="e">
        <f>R110+Mês02!AU110</f>
        <v>#REF!</v>
      </c>
      <c r="AV110" s="442"/>
      <c r="AW110" s="442"/>
      <c r="AX110" s="442"/>
      <c r="AY110" s="442"/>
      <c r="AZ110" s="442"/>
      <c r="BA110" s="444"/>
      <c r="BB110" s="441" t="e">
        <f>Y110+Mês02!BB110</f>
        <v>#REF!</v>
      </c>
      <c r="BC110" s="442"/>
      <c r="BD110" s="442"/>
      <c r="BE110" s="442"/>
      <c r="BF110" s="442"/>
      <c r="BG110" s="442"/>
      <c r="BH110" s="444"/>
      <c r="BI110" s="441" t="e">
        <f t="shared" si="4"/>
        <v>#REF!</v>
      </c>
      <c r="BJ110" s="442"/>
      <c r="BK110" s="442"/>
      <c r="BL110" s="442"/>
      <c r="BM110" s="442"/>
      <c r="BN110" s="442"/>
      <c r="BO110" s="442"/>
      <c r="BP110" s="443"/>
    </row>
    <row r="111" spans="1:68" ht="14.25">
      <c r="A111" s="158"/>
      <c r="B111" s="429">
        <f t="shared" si="1"/>
        <v>0</v>
      </c>
      <c r="C111" s="430"/>
      <c r="D111" s="431"/>
      <c r="E111" s="432">
        <f t="shared" si="2"/>
        <v>0</v>
      </c>
      <c r="F111" s="433"/>
      <c r="G111" s="433"/>
      <c r="H111" s="433"/>
      <c r="I111" s="433"/>
      <c r="J111" s="434"/>
      <c r="K111" s="435" t="e">
        <f>QCI!#REF!*Mês03!AF111</f>
        <v>#REF!</v>
      </c>
      <c r="L111" s="436"/>
      <c r="M111" s="436"/>
      <c r="N111" s="436"/>
      <c r="O111" s="436"/>
      <c r="P111" s="436"/>
      <c r="Q111" s="437"/>
      <c r="R111" s="435" t="e">
        <f>QCI!#REF!*Mês03!AF111</f>
        <v>#REF!</v>
      </c>
      <c r="S111" s="436"/>
      <c r="T111" s="436"/>
      <c r="U111" s="436"/>
      <c r="V111" s="436"/>
      <c r="W111" s="436"/>
      <c r="X111" s="437"/>
      <c r="Y111" s="441" t="e">
        <f>QCI!#REF!*Mês03!AF111</f>
        <v>#REF!</v>
      </c>
      <c r="Z111" s="442"/>
      <c r="AA111" s="442"/>
      <c r="AB111" s="442"/>
      <c r="AC111" s="442"/>
      <c r="AD111" s="442"/>
      <c r="AE111" s="444"/>
      <c r="AF111" s="441">
        <f t="shared" si="3"/>
        <v>0</v>
      </c>
      <c r="AG111" s="442"/>
      <c r="AH111" s="442"/>
      <c r="AI111" s="442"/>
      <c r="AJ111" s="442"/>
      <c r="AK111" s="442"/>
      <c r="AL111" s="442"/>
      <c r="AM111" s="444"/>
      <c r="AN111" s="441" t="e">
        <f>K111+Mês02!AN111</f>
        <v>#REF!</v>
      </c>
      <c r="AO111" s="442"/>
      <c r="AP111" s="442"/>
      <c r="AQ111" s="442"/>
      <c r="AR111" s="442"/>
      <c r="AS111" s="442"/>
      <c r="AT111" s="444"/>
      <c r="AU111" s="441" t="e">
        <f>R111+Mês02!AU111</f>
        <v>#REF!</v>
      </c>
      <c r="AV111" s="442"/>
      <c r="AW111" s="442"/>
      <c r="AX111" s="442"/>
      <c r="AY111" s="442"/>
      <c r="AZ111" s="442"/>
      <c r="BA111" s="444"/>
      <c r="BB111" s="441" t="e">
        <f>Y111+Mês02!BB111</f>
        <v>#REF!</v>
      </c>
      <c r="BC111" s="442"/>
      <c r="BD111" s="442"/>
      <c r="BE111" s="442"/>
      <c r="BF111" s="442"/>
      <c r="BG111" s="442"/>
      <c r="BH111" s="444"/>
      <c r="BI111" s="441" t="e">
        <f t="shared" si="4"/>
        <v>#REF!</v>
      </c>
      <c r="BJ111" s="442"/>
      <c r="BK111" s="442"/>
      <c r="BL111" s="442"/>
      <c r="BM111" s="442"/>
      <c r="BN111" s="442"/>
      <c r="BO111" s="442"/>
      <c r="BP111" s="443"/>
    </row>
    <row r="112" spans="1:68" ht="14.25">
      <c r="A112" s="158"/>
      <c r="B112" s="429">
        <f t="shared" si="1"/>
        <v>0</v>
      </c>
      <c r="C112" s="430"/>
      <c r="D112" s="431"/>
      <c r="E112" s="432">
        <f t="shared" si="2"/>
        <v>0</v>
      </c>
      <c r="F112" s="433"/>
      <c r="G112" s="433"/>
      <c r="H112" s="433"/>
      <c r="I112" s="433"/>
      <c r="J112" s="434"/>
      <c r="K112" s="435" t="e">
        <f>QCI!#REF!*Mês03!AF112</f>
        <v>#REF!</v>
      </c>
      <c r="L112" s="436"/>
      <c r="M112" s="436"/>
      <c r="N112" s="436"/>
      <c r="O112" s="436"/>
      <c r="P112" s="436"/>
      <c r="Q112" s="437"/>
      <c r="R112" s="435" t="e">
        <f>QCI!#REF!*Mês03!AF112</f>
        <v>#REF!</v>
      </c>
      <c r="S112" s="436"/>
      <c r="T112" s="436"/>
      <c r="U112" s="436"/>
      <c r="V112" s="436"/>
      <c r="W112" s="436"/>
      <c r="X112" s="437"/>
      <c r="Y112" s="441" t="e">
        <f>QCI!#REF!*Mês03!AF112</f>
        <v>#REF!</v>
      </c>
      <c r="Z112" s="442"/>
      <c r="AA112" s="442"/>
      <c r="AB112" s="442"/>
      <c r="AC112" s="442"/>
      <c r="AD112" s="442"/>
      <c r="AE112" s="444"/>
      <c r="AF112" s="441">
        <f t="shared" si="3"/>
        <v>0</v>
      </c>
      <c r="AG112" s="442"/>
      <c r="AH112" s="442"/>
      <c r="AI112" s="442"/>
      <c r="AJ112" s="442"/>
      <c r="AK112" s="442"/>
      <c r="AL112" s="442"/>
      <c r="AM112" s="444"/>
      <c r="AN112" s="441" t="e">
        <f>K112+Mês02!AN112</f>
        <v>#REF!</v>
      </c>
      <c r="AO112" s="442"/>
      <c r="AP112" s="442"/>
      <c r="AQ112" s="442"/>
      <c r="AR112" s="442"/>
      <c r="AS112" s="442"/>
      <c r="AT112" s="444"/>
      <c r="AU112" s="441" t="e">
        <f>R112+Mês02!AU112</f>
        <v>#REF!</v>
      </c>
      <c r="AV112" s="442"/>
      <c r="AW112" s="442"/>
      <c r="AX112" s="442"/>
      <c r="AY112" s="442"/>
      <c r="AZ112" s="442"/>
      <c r="BA112" s="444"/>
      <c r="BB112" s="441" t="e">
        <f>Y112+Mês02!BB112</f>
        <v>#REF!</v>
      </c>
      <c r="BC112" s="442"/>
      <c r="BD112" s="442"/>
      <c r="BE112" s="442"/>
      <c r="BF112" s="442"/>
      <c r="BG112" s="442"/>
      <c r="BH112" s="444"/>
      <c r="BI112" s="441" t="e">
        <f t="shared" si="4"/>
        <v>#REF!</v>
      </c>
      <c r="BJ112" s="442"/>
      <c r="BK112" s="442"/>
      <c r="BL112" s="442"/>
      <c r="BM112" s="442"/>
      <c r="BN112" s="442"/>
      <c r="BO112" s="442"/>
      <c r="BP112" s="443"/>
    </row>
    <row r="113" spans="1:68" ht="14.25">
      <c r="A113" s="158"/>
      <c r="B113" s="429">
        <f t="shared" si="1"/>
        <v>0</v>
      </c>
      <c r="C113" s="430"/>
      <c r="D113" s="431"/>
      <c r="E113" s="432">
        <f t="shared" si="2"/>
        <v>0</v>
      </c>
      <c r="F113" s="433"/>
      <c r="G113" s="433"/>
      <c r="H113" s="433"/>
      <c r="I113" s="433"/>
      <c r="J113" s="434"/>
      <c r="K113" s="435" t="e">
        <f>QCI!#REF!*Mês03!AF113</f>
        <v>#REF!</v>
      </c>
      <c r="L113" s="436"/>
      <c r="M113" s="436"/>
      <c r="N113" s="436"/>
      <c r="O113" s="436"/>
      <c r="P113" s="436"/>
      <c r="Q113" s="437"/>
      <c r="R113" s="435" t="e">
        <f>QCI!#REF!*Mês03!AF113</f>
        <v>#REF!</v>
      </c>
      <c r="S113" s="436"/>
      <c r="T113" s="436"/>
      <c r="U113" s="436"/>
      <c r="V113" s="436"/>
      <c r="W113" s="436"/>
      <c r="X113" s="437"/>
      <c r="Y113" s="441" t="e">
        <f>QCI!#REF!*Mês03!AF113</f>
        <v>#REF!</v>
      </c>
      <c r="Z113" s="442"/>
      <c r="AA113" s="442"/>
      <c r="AB113" s="442"/>
      <c r="AC113" s="442"/>
      <c r="AD113" s="442"/>
      <c r="AE113" s="444"/>
      <c r="AF113" s="441">
        <f t="shared" si="3"/>
        <v>0</v>
      </c>
      <c r="AG113" s="442"/>
      <c r="AH113" s="442"/>
      <c r="AI113" s="442"/>
      <c r="AJ113" s="442"/>
      <c r="AK113" s="442"/>
      <c r="AL113" s="442"/>
      <c r="AM113" s="444"/>
      <c r="AN113" s="441" t="e">
        <f>K113+Mês02!AN113</f>
        <v>#REF!</v>
      </c>
      <c r="AO113" s="442"/>
      <c r="AP113" s="442"/>
      <c r="AQ113" s="442"/>
      <c r="AR113" s="442"/>
      <c r="AS113" s="442"/>
      <c r="AT113" s="444"/>
      <c r="AU113" s="441" t="e">
        <f>R113+Mês02!AU113</f>
        <v>#REF!</v>
      </c>
      <c r="AV113" s="442"/>
      <c r="AW113" s="442"/>
      <c r="AX113" s="442"/>
      <c r="AY113" s="442"/>
      <c r="AZ113" s="442"/>
      <c r="BA113" s="444"/>
      <c r="BB113" s="441" t="e">
        <f>Y113+Mês02!BB113</f>
        <v>#REF!</v>
      </c>
      <c r="BC113" s="442"/>
      <c r="BD113" s="442"/>
      <c r="BE113" s="442"/>
      <c r="BF113" s="442"/>
      <c r="BG113" s="442"/>
      <c r="BH113" s="444"/>
      <c r="BI113" s="441" t="e">
        <f t="shared" si="4"/>
        <v>#REF!</v>
      </c>
      <c r="BJ113" s="442"/>
      <c r="BK113" s="442"/>
      <c r="BL113" s="442"/>
      <c r="BM113" s="442"/>
      <c r="BN113" s="442"/>
      <c r="BO113" s="442"/>
      <c r="BP113" s="443"/>
    </row>
    <row r="114" spans="1:68" ht="14.25">
      <c r="A114" s="158"/>
      <c r="B114" s="429">
        <f t="shared" si="1"/>
        <v>0</v>
      </c>
      <c r="C114" s="430"/>
      <c r="D114" s="431"/>
      <c r="E114" s="432">
        <f t="shared" si="2"/>
        <v>0</v>
      </c>
      <c r="F114" s="433"/>
      <c r="G114" s="433"/>
      <c r="H114" s="433"/>
      <c r="I114" s="433"/>
      <c r="J114" s="434"/>
      <c r="K114" s="435" t="e">
        <f>QCI!#REF!*Mês03!AF114</f>
        <v>#REF!</v>
      </c>
      <c r="L114" s="436"/>
      <c r="M114" s="436"/>
      <c r="N114" s="436"/>
      <c r="O114" s="436"/>
      <c r="P114" s="436"/>
      <c r="Q114" s="437"/>
      <c r="R114" s="435" t="e">
        <f>QCI!#REF!*Mês03!AF114</f>
        <v>#REF!</v>
      </c>
      <c r="S114" s="436"/>
      <c r="T114" s="436"/>
      <c r="U114" s="436"/>
      <c r="V114" s="436"/>
      <c r="W114" s="436"/>
      <c r="X114" s="437"/>
      <c r="Y114" s="441" t="e">
        <f>QCI!#REF!*Mês03!AF114</f>
        <v>#REF!</v>
      </c>
      <c r="Z114" s="442"/>
      <c r="AA114" s="442"/>
      <c r="AB114" s="442"/>
      <c r="AC114" s="442"/>
      <c r="AD114" s="442"/>
      <c r="AE114" s="444"/>
      <c r="AF114" s="441">
        <f t="shared" si="3"/>
        <v>0</v>
      </c>
      <c r="AG114" s="442"/>
      <c r="AH114" s="442"/>
      <c r="AI114" s="442"/>
      <c r="AJ114" s="442"/>
      <c r="AK114" s="442"/>
      <c r="AL114" s="442"/>
      <c r="AM114" s="444"/>
      <c r="AN114" s="441" t="e">
        <f>K114+Mês02!AN114</f>
        <v>#REF!</v>
      </c>
      <c r="AO114" s="442"/>
      <c r="AP114" s="442"/>
      <c r="AQ114" s="442"/>
      <c r="AR114" s="442"/>
      <c r="AS114" s="442"/>
      <c r="AT114" s="444"/>
      <c r="AU114" s="441" t="e">
        <f>R114+Mês02!AU114</f>
        <v>#REF!</v>
      </c>
      <c r="AV114" s="442"/>
      <c r="AW114" s="442"/>
      <c r="AX114" s="442"/>
      <c r="AY114" s="442"/>
      <c r="AZ114" s="442"/>
      <c r="BA114" s="444"/>
      <c r="BB114" s="441" t="e">
        <f>Y114+Mês02!BB114</f>
        <v>#REF!</v>
      </c>
      <c r="BC114" s="442"/>
      <c r="BD114" s="442"/>
      <c r="BE114" s="442"/>
      <c r="BF114" s="442"/>
      <c r="BG114" s="442"/>
      <c r="BH114" s="444"/>
      <c r="BI114" s="441" t="e">
        <f t="shared" si="4"/>
        <v>#REF!</v>
      </c>
      <c r="BJ114" s="442"/>
      <c r="BK114" s="442"/>
      <c r="BL114" s="442"/>
      <c r="BM114" s="442"/>
      <c r="BN114" s="442"/>
      <c r="BO114" s="442"/>
      <c r="BP114" s="443"/>
    </row>
    <row r="115" spans="1:68" ht="14.25">
      <c r="A115" s="158"/>
      <c r="B115" s="429">
        <f t="shared" si="1"/>
        <v>0</v>
      </c>
      <c r="C115" s="430"/>
      <c r="D115" s="431"/>
      <c r="E115" s="432">
        <f t="shared" si="2"/>
        <v>0</v>
      </c>
      <c r="F115" s="433"/>
      <c r="G115" s="433"/>
      <c r="H115" s="433"/>
      <c r="I115" s="433"/>
      <c r="J115" s="434"/>
      <c r="K115" s="435" t="e">
        <f>QCI!#REF!*Mês03!AF115</f>
        <v>#REF!</v>
      </c>
      <c r="L115" s="436"/>
      <c r="M115" s="436"/>
      <c r="N115" s="436"/>
      <c r="O115" s="436"/>
      <c r="P115" s="436"/>
      <c r="Q115" s="437"/>
      <c r="R115" s="435" t="e">
        <f>QCI!#REF!*Mês03!AF115</f>
        <v>#REF!</v>
      </c>
      <c r="S115" s="436"/>
      <c r="T115" s="436"/>
      <c r="U115" s="436"/>
      <c r="V115" s="436"/>
      <c r="W115" s="436"/>
      <c r="X115" s="437"/>
      <c r="Y115" s="441" t="e">
        <f>QCI!#REF!*Mês03!AF115</f>
        <v>#REF!</v>
      </c>
      <c r="Z115" s="442"/>
      <c r="AA115" s="442"/>
      <c r="AB115" s="442"/>
      <c r="AC115" s="442"/>
      <c r="AD115" s="442"/>
      <c r="AE115" s="444"/>
      <c r="AF115" s="441">
        <f t="shared" si="3"/>
        <v>0</v>
      </c>
      <c r="AG115" s="442"/>
      <c r="AH115" s="442"/>
      <c r="AI115" s="442"/>
      <c r="AJ115" s="442"/>
      <c r="AK115" s="442"/>
      <c r="AL115" s="442"/>
      <c r="AM115" s="444"/>
      <c r="AN115" s="441" t="e">
        <f>K115+Mês02!AN115</f>
        <v>#REF!</v>
      </c>
      <c r="AO115" s="442"/>
      <c r="AP115" s="442"/>
      <c r="AQ115" s="442"/>
      <c r="AR115" s="442"/>
      <c r="AS115" s="442"/>
      <c r="AT115" s="444"/>
      <c r="AU115" s="441" t="e">
        <f>R115+Mês02!AU115</f>
        <v>#REF!</v>
      </c>
      <c r="AV115" s="442"/>
      <c r="AW115" s="442"/>
      <c r="AX115" s="442"/>
      <c r="AY115" s="442"/>
      <c r="AZ115" s="442"/>
      <c r="BA115" s="444"/>
      <c r="BB115" s="441" t="e">
        <f>Y115+Mês02!BB115</f>
        <v>#REF!</v>
      </c>
      <c r="BC115" s="442"/>
      <c r="BD115" s="442"/>
      <c r="BE115" s="442"/>
      <c r="BF115" s="442"/>
      <c r="BG115" s="442"/>
      <c r="BH115" s="444"/>
      <c r="BI115" s="441" t="e">
        <f t="shared" si="4"/>
        <v>#REF!</v>
      </c>
      <c r="BJ115" s="442"/>
      <c r="BK115" s="442"/>
      <c r="BL115" s="442"/>
      <c r="BM115" s="442"/>
      <c r="BN115" s="442"/>
      <c r="BO115" s="442"/>
      <c r="BP115" s="443"/>
    </row>
    <row r="116" spans="1:68" ht="14.25">
      <c r="A116" s="158"/>
      <c r="B116" s="429">
        <f t="shared" si="1"/>
        <v>0</v>
      </c>
      <c r="C116" s="430"/>
      <c r="D116" s="431"/>
      <c r="E116" s="432">
        <f t="shared" si="2"/>
        <v>0</v>
      </c>
      <c r="F116" s="433"/>
      <c r="G116" s="433"/>
      <c r="H116" s="433"/>
      <c r="I116" s="433"/>
      <c r="J116" s="434"/>
      <c r="K116" s="435" t="e">
        <f>QCI!#REF!*Mês03!AF116</f>
        <v>#REF!</v>
      </c>
      <c r="L116" s="436"/>
      <c r="M116" s="436"/>
      <c r="N116" s="436"/>
      <c r="O116" s="436"/>
      <c r="P116" s="436"/>
      <c r="Q116" s="437"/>
      <c r="R116" s="435" t="e">
        <f>QCI!#REF!*Mês03!AF116</f>
        <v>#REF!</v>
      </c>
      <c r="S116" s="436"/>
      <c r="T116" s="436"/>
      <c r="U116" s="436"/>
      <c r="V116" s="436"/>
      <c r="W116" s="436"/>
      <c r="X116" s="437"/>
      <c r="Y116" s="441" t="e">
        <f>QCI!#REF!*Mês03!AF116</f>
        <v>#REF!</v>
      </c>
      <c r="Z116" s="442"/>
      <c r="AA116" s="442"/>
      <c r="AB116" s="442"/>
      <c r="AC116" s="442"/>
      <c r="AD116" s="442"/>
      <c r="AE116" s="444"/>
      <c r="AF116" s="441">
        <f t="shared" si="3"/>
        <v>0</v>
      </c>
      <c r="AG116" s="442"/>
      <c r="AH116" s="442"/>
      <c r="AI116" s="442"/>
      <c r="AJ116" s="442"/>
      <c r="AK116" s="442"/>
      <c r="AL116" s="442"/>
      <c r="AM116" s="444"/>
      <c r="AN116" s="441" t="e">
        <f>K116+Mês02!AN116</f>
        <v>#REF!</v>
      </c>
      <c r="AO116" s="442"/>
      <c r="AP116" s="442"/>
      <c r="AQ116" s="442"/>
      <c r="AR116" s="442"/>
      <c r="AS116" s="442"/>
      <c r="AT116" s="444"/>
      <c r="AU116" s="441" t="e">
        <f>R116+Mês02!AU116</f>
        <v>#REF!</v>
      </c>
      <c r="AV116" s="442"/>
      <c r="AW116" s="442"/>
      <c r="AX116" s="442"/>
      <c r="AY116" s="442"/>
      <c r="AZ116" s="442"/>
      <c r="BA116" s="444"/>
      <c r="BB116" s="441" t="e">
        <f>Y116+Mês02!BB116</f>
        <v>#REF!</v>
      </c>
      <c r="BC116" s="442"/>
      <c r="BD116" s="442"/>
      <c r="BE116" s="442"/>
      <c r="BF116" s="442"/>
      <c r="BG116" s="442"/>
      <c r="BH116" s="444"/>
      <c r="BI116" s="441" t="e">
        <f t="shared" si="4"/>
        <v>#REF!</v>
      </c>
      <c r="BJ116" s="442"/>
      <c r="BK116" s="442"/>
      <c r="BL116" s="442"/>
      <c r="BM116" s="442"/>
      <c r="BN116" s="442"/>
      <c r="BO116" s="442"/>
      <c r="BP116" s="443"/>
    </row>
    <row r="117" spans="1:68" ht="14.25">
      <c r="A117" s="158"/>
      <c r="B117" s="429">
        <f t="shared" si="1"/>
        <v>0</v>
      </c>
      <c r="C117" s="430"/>
      <c r="D117" s="431"/>
      <c r="E117" s="432">
        <f t="shared" si="2"/>
        <v>0</v>
      </c>
      <c r="F117" s="433"/>
      <c r="G117" s="433"/>
      <c r="H117" s="433"/>
      <c r="I117" s="433"/>
      <c r="J117" s="434"/>
      <c r="K117" s="435"/>
      <c r="L117" s="436"/>
      <c r="M117" s="436"/>
      <c r="N117" s="436"/>
      <c r="O117" s="436"/>
      <c r="P117" s="436"/>
      <c r="Q117" s="437"/>
      <c r="R117" s="435" t="e">
        <f>QCI!#REF!*Mês03!AF117</f>
        <v>#REF!</v>
      </c>
      <c r="S117" s="436"/>
      <c r="T117" s="436"/>
      <c r="U117" s="436"/>
      <c r="V117" s="436"/>
      <c r="W117" s="436"/>
      <c r="X117" s="437"/>
      <c r="Y117" s="441" t="e">
        <f>QCI!#REF!*Mês03!AF117</f>
        <v>#REF!</v>
      </c>
      <c r="Z117" s="442"/>
      <c r="AA117" s="442"/>
      <c r="AB117" s="442"/>
      <c r="AC117" s="442"/>
      <c r="AD117" s="442"/>
      <c r="AE117" s="444"/>
      <c r="AF117" s="441">
        <f t="shared" si="3"/>
        <v>0</v>
      </c>
      <c r="AG117" s="442"/>
      <c r="AH117" s="442"/>
      <c r="AI117" s="442"/>
      <c r="AJ117" s="442"/>
      <c r="AK117" s="442"/>
      <c r="AL117" s="442"/>
      <c r="AM117" s="444"/>
      <c r="AN117" s="441">
        <f>K117+Mês02!AN117</f>
        <v>0</v>
      </c>
      <c r="AO117" s="442"/>
      <c r="AP117" s="442"/>
      <c r="AQ117" s="442"/>
      <c r="AR117" s="442"/>
      <c r="AS117" s="442"/>
      <c r="AT117" s="444"/>
      <c r="AU117" s="441" t="e">
        <f>R117+Mês02!AU117</f>
        <v>#REF!</v>
      </c>
      <c r="AV117" s="442"/>
      <c r="AW117" s="442"/>
      <c r="AX117" s="442"/>
      <c r="AY117" s="442"/>
      <c r="AZ117" s="442"/>
      <c r="BA117" s="444"/>
      <c r="BB117" s="441" t="e">
        <f>Y117+Mês02!BB117</f>
        <v>#REF!</v>
      </c>
      <c r="BC117" s="442"/>
      <c r="BD117" s="442"/>
      <c r="BE117" s="442"/>
      <c r="BF117" s="442"/>
      <c r="BG117" s="442"/>
      <c r="BH117" s="444"/>
      <c r="BI117" s="441" t="e">
        <f t="shared" si="4"/>
        <v>#REF!</v>
      </c>
      <c r="BJ117" s="442"/>
      <c r="BK117" s="442"/>
      <c r="BL117" s="442"/>
      <c r="BM117" s="442"/>
      <c r="BN117" s="442"/>
      <c r="BO117" s="442"/>
      <c r="BP117" s="443"/>
    </row>
    <row r="118" spans="1:68" ht="14.25">
      <c r="A118" s="158"/>
      <c r="B118" s="429">
        <f t="shared" si="1"/>
        <v>0</v>
      </c>
      <c r="C118" s="430"/>
      <c r="D118" s="431"/>
      <c r="E118" s="432">
        <f t="shared" si="2"/>
        <v>0</v>
      </c>
      <c r="F118" s="433"/>
      <c r="G118" s="433"/>
      <c r="H118" s="433"/>
      <c r="I118" s="433"/>
      <c r="J118" s="434"/>
      <c r="K118" s="435"/>
      <c r="L118" s="436"/>
      <c r="M118" s="436"/>
      <c r="N118" s="436"/>
      <c r="O118" s="436"/>
      <c r="P118" s="436"/>
      <c r="Q118" s="437"/>
      <c r="R118" s="435"/>
      <c r="S118" s="436"/>
      <c r="T118" s="436"/>
      <c r="U118" s="436"/>
      <c r="V118" s="436"/>
      <c r="W118" s="436"/>
      <c r="X118" s="437"/>
      <c r="Y118" s="441"/>
      <c r="Z118" s="442"/>
      <c r="AA118" s="442"/>
      <c r="AB118" s="442"/>
      <c r="AC118" s="442"/>
      <c r="AD118" s="442"/>
      <c r="AE118" s="444"/>
      <c r="AF118" s="441"/>
      <c r="AG118" s="442"/>
      <c r="AH118" s="442"/>
      <c r="AI118" s="442"/>
      <c r="AJ118" s="442"/>
      <c r="AK118" s="442"/>
      <c r="AL118" s="442"/>
      <c r="AM118" s="444"/>
      <c r="AN118" s="441"/>
      <c r="AO118" s="442"/>
      <c r="AP118" s="442"/>
      <c r="AQ118" s="442"/>
      <c r="AR118" s="442"/>
      <c r="AS118" s="442"/>
      <c r="AT118" s="444"/>
      <c r="AU118" s="441"/>
      <c r="AV118" s="442"/>
      <c r="AW118" s="442"/>
      <c r="AX118" s="442"/>
      <c r="AY118" s="442"/>
      <c r="AZ118" s="442"/>
      <c r="BA118" s="444"/>
      <c r="BB118" s="441"/>
      <c r="BC118" s="442"/>
      <c r="BD118" s="442"/>
      <c r="BE118" s="442"/>
      <c r="BF118" s="442"/>
      <c r="BG118" s="442"/>
      <c r="BH118" s="444"/>
      <c r="BI118" s="441"/>
      <c r="BJ118" s="442"/>
      <c r="BK118" s="442"/>
      <c r="BL118" s="442"/>
      <c r="BM118" s="442"/>
      <c r="BN118" s="442"/>
      <c r="BO118" s="442"/>
      <c r="BP118" s="443"/>
    </row>
    <row r="119" spans="1:68" ht="14.25">
      <c r="A119" s="158"/>
      <c r="B119" s="429">
        <f t="shared" si="1"/>
        <v>0</v>
      </c>
      <c r="C119" s="430"/>
      <c r="D119" s="431"/>
      <c r="E119" s="432">
        <f t="shared" si="2"/>
        <v>0</v>
      </c>
      <c r="F119" s="433"/>
      <c r="G119" s="433"/>
      <c r="H119" s="433"/>
      <c r="I119" s="433"/>
      <c r="J119" s="434"/>
      <c r="K119" s="435"/>
      <c r="L119" s="436"/>
      <c r="M119" s="436"/>
      <c r="N119" s="436"/>
      <c r="O119" s="436"/>
      <c r="P119" s="436"/>
      <c r="Q119" s="437"/>
      <c r="R119" s="435"/>
      <c r="S119" s="436"/>
      <c r="T119" s="436"/>
      <c r="U119" s="436"/>
      <c r="V119" s="436"/>
      <c r="W119" s="436"/>
      <c r="X119" s="437"/>
      <c r="Y119" s="441"/>
      <c r="Z119" s="442"/>
      <c r="AA119" s="442"/>
      <c r="AB119" s="442"/>
      <c r="AC119" s="442"/>
      <c r="AD119" s="442"/>
      <c r="AE119" s="444"/>
      <c r="AF119" s="441"/>
      <c r="AG119" s="442"/>
      <c r="AH119" s="442"/>
      <c r="AI119" s="442"/>
      <c r="AJ119" s="442"/>
      <c r="AK119" s="442"/>
      <c r="AL119" s="442"/>
      <c r="AM119" s="444"/>
      <c r="AN119" s="441"/>
      <c r="AO119" s="442"/>
      <c r="AP119" s="442"/>
      <c r="AQ119" s="442"/>
      <c r="AR119" s="442"/>
      <c r="AS119" s="442"/>
      <c r="AT119" s="444"/>
      <c r="AU119" s="441"/>
      <c r="AV119" s="442"/>
      <c r="AW119" s="442"/>
      <c r="AX119" s="442"/>
      <c r="AY119" s="442"/>
      <c r="AZ119" s="442"/>
      <c r="BA119" s="444"/>
      <c r="BB119" s="441"/>
      <c r="BC119" s="442"/>
      <c r="BD119" s="442"/>
      <c r="BE119" s="442"/>
      <c r="BF119" s="442"/>
      <c r="BG119" s="442"/>
      <c r="BH119" s="444"/>
      <c r="BI119" s="441"/>
      <c r="BJ119" s="442"/>
      <c r="BK119" s="442"/>
      <c r="BL119" s="442"/>
      <c r="BM119" s="442"/>
      <c r="BN119" s="442"/>
      <c r="BO119" s="442"/>
      <c r="BP119" s="443"/>
    </row>
    <row r="120" spans="1:68" ht="14.25">
      <c r="A120" s="158"/>
      <c r="B120" s="429">
        <f t="shared" si="1"/>
        <v>0</v>
      </c>
      <c r="C120" s="430"/>
      <c r="D120" s="431"/>
      <c r="E120" s="432">
        <f t="shared" si="2"/>
        <v>0</v>
      </c>
      <c r="F120" s="433"/>
      <c r="G120" s="433"/>
      <c r="H120" s="433"/>
      <c r="I120" s="433"/>
      <c r="J120" s="434"/>
      <c r="K120" s="435"/>
      <c r="L120" s="436"/>
      <c r="M120" s="436"/>
      <c r="N120" s="436"/>
      <c r="O120" s="436"/>
      <c r="P120" s="436"/>
      <c r="Q120" s="437"/>
      <c r="R120" s="435"/>
      <c r="S120" s="436"/>
      <c r="T120" s="436"/>
      <c r="U120" s="436"/>
      <c r="V120" s="436"/>
      <c r="W120" s="436"/>
      <c r="X120" s="437"/>
      <c r="Y120" s="441"/>
      <c r="Z120" s="442"/>
      <c r="AA120" s="442"/>
      <c r="AB120" s="442"/>
      <c r="AC120" s="442"/>
      <c r="AD120" s="442"/>
      <c r="AE120" s="444"/>
      <c r="AF120" s="441"/>
      <c r="AG120" s="442"/>
      <c r="AH120" s="442"/>
      <c r="AI120" s="442"/>
      <c r="AJ120" s="442"/>
      <c r="AK120" s="442"/>
      <c r="AL120" s="442"/>
      <c r="AM120" s="444"/>
      <c r="AN120" s="441"/>
      <c r="AO120" s="442"/>
      <c r="AP120" s="442"/>
      <c r="AQ120" s="442"/>
      <c r="AR120" s="442"/>
      <c r="AS120" s="442"/>
      <c r="AT120" s="444"/>
      <c r="AU120" s="441"/>
      <c r="AV120" s="442"/>
      <c r="AW120" s="442"/>
      <c r="AX120" s="442"/>
      <c r="AY120" s="442"/>
      <c r="AZ120" s="442"/>
      <c r="BA120" s="444"/>
      <c r="BB120" s="441"/>
      <c r="BC120" s="442"/>
      <c r="BD120" s="442"/>
      <c r="BE120" s="442"/>
      <c r="BF120" s="442"/>
      <c r="BG120" s="442"/>
      <c r="BH120" s="444"/>
      <c r="BI120" s="441"/>
      <c r="BJ120" s="442"/>
      <c r="BK120" s="442"/>
      <c r="BL120" s="442"/>
      <c r="BM120" s="442"/>
      <c r="BN120" s="442"/>
      <c r="BO120" s="442"/>
      <c r="BP120" s="443"/>
    </row>
    <row r="121" spans="1:68" ht="14.25">
      <c r="A121" s="158"/>
      <c r="B121" s="429">
        <f t="shared" si="1"/>
        <v>0</v>
      </c>
      <c r="C121" s="430"/>
      <c r="D121" s="431"/>
      <c r="E121" s="432">
        <f t="shared" si="2"/>
        <v>0</v>
      </c>
      <c r="F121" s="433"/>
      <c r="G121" s="433"/>
      <c r="H121" s="433"/>
      <c r="I121" s="433"/>
      <c r="J121" s="434"/>
      <c r="K121" s="435" t="e">
        <f>QCI!#REF!*Mês03!AF121</f>
        <v>#REF!</v>
      </c>
      <c r="L121" s="436"/>
      <c r="M121" s="436"/>
      <c r="N121" s="436"/>
      <c r="O121" s="436"/>
      <c r="P121" s="436"/>
      <c r="Q121" s="437"/>
      <c r="R121" s="435" t="e">
        <f>QCI!#REF!*Mês03!AF121</f>
        <v>#REF!</v>
      </c>
      <c r="S121" s="436"/>
      <c r="T121" s="436"/>
      <c r="U121" s="436"/>
      <c r="V121" s="436"/>
      <c r="W121" s="436"/>
      <c r="X121" s="437"/>
      <c r="Y121" s="441" t="e">
        <f>QCI!#REF!*Mês03!AF121</f>
        <v>#REF!</v>
      </c>
      <c r="Z121" s="442"/>
      <c r="AA121" s="442"/>
      <c r="AB121" s="442"/>
      <c r="AC121" s="442"/>
      <c r="AD121" s="442"/>
      <c r="AE121" s="444"/>
      <c r="AF121" s="441">
        <f t="shared" si="3"/>
        <v>0</v>
      </c>
      <c r="AG121" s="442"/>
      <c r="AH121" s="442"/>
      <c r="AI121" s="442"/>
      <c r="AJ121" s="442"/>
      <c r="AK121" s="442"/>
      <c r="AL121" s="442"/>
      <c r="AM121" s="444"/>
      <c r="AN121" s="441" t="e">
        <f>K121+Mês02!AN121</f>
        <v>#REF!</v>
      </c>
      <c r="AO121" s="442"/>
      <c r="AP121" s="442"/>
      <c r="AQ121" s="442"/>
      <c r="AR121" s="442"/>
      <c r="AS121" s="442"/>
      <c r="AT121" s="444"/>
      <c r="AU121" s="441" t="e">
        <f>R121+Mês02!AU121</f>
        <v>#REF!</v>
      </c>
      <c r="AV121" s="442"/>
      <c r="AW121" s="442"/>
      <c r="AX121" s="442"/>
      <c r="AY121" s="442"/>
      <c r="AZ121" s="442"/>
      <c r="BA121" s="444"/>
      <c r="BB121" s="441" t="e">
        <f>Y121+Mês02!BB121</f>
        <v>#REF!</v>
      </c>
      <c r="BC121" s="442"/>
      <c r="BD121" s="442"/>
      <c r="BE121" s="442"/>
      <c r="BF121" s="442"/>
      <c r="BG121" s="442"/>
      <c r="BH121" s="444"/>
      <c r="BI121" s="441" t="e">
        <f t="shared" si="4"/>
        <v>#REF!</v>
      </c>
      <c r="BJ121" s="442"/>
      <c r="BK121" s="442"/>
      <c r="BL121" s="442"/>
      <c r="BM121" s="442"/>
      <c r="BN121" s="442"/>
      <c r="BO121" s="442"/>
      <c r="BP121" s="443"/>
    </row>
    <row r="122" spans="1:68" ht="14.25">
      <c r="A122" s="158"/>
      <c r="B122" s="429">
        <f t="shared" si="1"/>
        <v>0</v>
      </c>
      <c r="C122" s="430"/>
      <c r="D122" s="431"/>
      <c r="E122" s="432">
        <f t="shared" si="2"/>
        <v>0</v>
      </c>
      <c r="F122" s="433"/>
      <c r="G122" s="433"/>
      <c r="H122" s="433"/>
      <c r="I122" s="433"/>
      <c r="J122" s="434"/>
      <c r="K122" s="435" t="e">
        <f>QCI!#REF!*Mês03!AF122</f>
        <v>#REF!</v>
      </c>
      <c r="L122" s="436"/>
      <c r="M122" s="436"/>
      <c r="N122" s="436"/>
      <c r="O122" s="436"/>
      <c r="P122" s="436"/>
      <c r="Q122" s="437"/>
      <c r="R122" s="435" t="e">
        <f>QCI!#REF!*Mês03!AF122</f>
        <v>#REF!</v>
      </c>
      <c r="S122" s="436"/>
      <c r="T122" s="436"/>
      <c r="U122" s="436"/>
      <c r="V122" s="436"/>
      <c r="W122" s="436"/>
      <c r="X122" s="437"/>
      <c r="Y122" s="441" t="e">
        <f>QCI!#REF!*Mês03!AF122</f>
        <v>#REF!</v>
      </c>
      <c r="Z122" s="442"/>
      <c r="AA122" s="442"/>
      <c r="AB122" s="442"/>
      <c r="AC122" s="442"/>
      <c r="AD122" s="442"/>
      <c r="AE122" s="444"/>
      <c r="AF122" s="441">
        <f t="shared" si="3"/>
        <v>0</v>
      </c>
      <c r="AG122" s="442"/>
      <c r="AH122" s="442"/>
      <c r="AI122" s="442"/>
      <c r="AJ122" s="442"/>
      <c r="AK122" s="442"/>
      <c r="AL122" s="442"/>
      <c r="AM122" s="444"/>
      <c r="AN122" s="441" t="e">
        <f>K122+Mês02!AN122</f>
        <v>#REF!</v>
      </c>
      <c r="AO122" s="442"/>
      <c r="AP122" s="442"/>
      <c r="AQ122" s="442"/>
      <c r="AR122" s="442"/>
      <c r="AS122" s="442"/>
      <c r="AT122" s="444"/>
      <c r="AU122" s="441" t="e">
        <f>R122+Mês02!AU122</f>
        <v>#REF!</v>
      </c>
      <c r="AV122" s="442"/>
      <c r="AW122" s="442"/>
      <c r="AX122" s="442"/>
      <c r="AY122" s="442"/>
      <c r="AZ122" s="442"/>
      <c r="BA122" s="444"/>
      <c r="BB122" s="441" t="e">
        <f>Y122+Mês02!BB122</f>
        <v>#REF!</v>
      </c>
      <c r="BC122" s="442"/>
      <c r="BD122" s="442"/>
      <c r="BE122" s="442"/>
      <c r="BF122" s="442"/>
      <c r="BG122" s="442"/>
      <c r="BH122" s="444"/>
      <c r="BI122" s="441" t="e">
        <f t="shared" si="4"/>
        <v>#REF!</v>
      </c>
      <c r="BJ122" s="442"/>
      <c r="BK122" s="442"/>
      <c r="BL122" s="442"/>
      <c r="BM122" s="442"/>
      <c r="BN122" s="442"/>
      <c r="BO122" s="442"/>
      <c r="BP122" s="443"/>
    </row>
    <row r="123" spans="1:68" ht="14.25">
      <c r="A123" s="158"/>
      <c r="B123" s="429">
        <f t="shared" si="1"/>
        <v>0</v>
      </c>
      <c r="C123" s="430"/>
      <c r="D123" s="431"/>
      <c r="E123" s="432">
        <f t="shared" si="2"/>
        <v>0</v>
      </c>
      <c r="F123" s="433"/>
      <c r="G123" s="433"/>
      <c r="H123" s="433"/>
      <c r="I123" s="433"/>
      <c r="J123" s="434"/>
      <c r="K123" s="435" t="e">
        <f>QCI!#REF!*Mês03!AF123</f>
        <v>#REF!</v>
      </c>
      <c r="L123" s="436"/>
      <c r="M123" s="436"/>
      <c r="N123" s="436"/>
      <c r="O123" s="436"/>
      <c r="P123" s="436"/>
      <c r="Q123" s="437"/>
      <c r="R123" s="435" t="e">
        <f>QCI!#REF!*Mês03!AF123</f>
        <v>#REF!</v>
      </c>
      <c r="S123" s="436"/>
      <c r="T123" s="436"/>
      <c r="U123" s="436"/>
      <c r="V123" s="436"/>
      <c r="W123" s="436"/>
      <c r="X123" s="437"/>
      <c r="Y123" s="441" t="e">
        <f>QCI!#REF!*Mês03!AF123</f>
        <v>#REF!</v>
      </c>
      <c r="Z123" s="442"/>
      <c r="AA123" s="442"/>
      <c r="AB123" s="442"/>
      <c r="AC123" s="442"/>
      <c r="AD123" s="442"/>
      <c r="AE123" s="444"/>
      <c r="AF123" s="441">
        <f t="shared" si="3"/>
        <v>0</v>
      </c>
      <c r="AG123" s="442"/>
      <c r="AH123" s="442"/>
      <c r="AI123" s="442"/>
      <c r="AJ123" s="442"/>
      <c r="AK123" s="442"/>
      <c r="AL123" s="442"/>
      <c r="AM123" s="444"/>
      <c r="AN123" s="441" t="e">
        <f>K123+Mês02!AN123</f>
        <v>#REF!</v>
      </c>
      <c r="AO123" s="442"/>
      <c r="AP123" s="442"/>
      <c r="AQ123" s="442"/>
      <c r="AR123" s="442"/>
      <c r="AS123" s="442"/>
      <c r="AT123" s="444"/>
      <c r="AU123" s="441" t="e">
        <f>R123+Mês02!AU123</f>
        <v>#REF!</v>
      </c>
      <c r="AV123" s="442"/>
      <c r="AW123" s="442"/>
      <c r="AX123" s="442"/>
      <c r="AY123" s="442"/>
      <c r="AZ123" s="442"/>
      <c r="BA123" s="444"/>
      <c r="BB123" s="441" t="e">
        <f>Y123+Mês02!BB123</f>
        <v>#REF!</v>
      </c>
      <c r="BC123" s="442"/>
      <c r="BD123" s="442"/>
      <c r="BE123" s="442"/>
      <c r="BF123" s="442"/>
      <c r="BG123" s="442"/>
      <c r="BH123" s="444"/>
      <c r="BI123" s="441" t="e">
        <f t="shared" si="4"/>
        <v>#REF!</v>
      </c>
      <c r="BJ123" s="442"/>
      <c r="BK123" s="442"/>
      <c r="BL123" s="442"/>
      <c r="BM123" s="442"/>
      <c r="BN123" s="442"/>
      <c r="BO123" s="442"/>
      <c r="BP123" s="443"/>
    </row>
    <row r="124" spans="1:68" ht="14.25">
      <c r="A124" s="158"/>
      <c r="B124" s="429">
        <f t="shared" si="1"/>
        <v>0</v>
      </c>
      <c r="C124" s="430"/>
      <c r="D124" s="431"/>
      <c r="E124" s="432">
        <f t="shared" si="2"/>
        <v>0</v>
      </c>
      <c r="F124" s="433"/>
      <c r="G124" s="433"/>
      <c r="H124" s="433"/>
      <c r="I124" s="433"/>
      <c r="J124" s="434"/>
      <c r="K124" s="435" t="e">
        <f>QCI!#REF!*Mês03!AF124</f>
        <v>#REF!</v>
      </c>
      <c r="L124" s="436"/>
      <c r="M124" s="436"/>
      <c r="N124" s="436"/>
      <c r="O124" s="436"/>
      <c r="P124" s="436"/>
      <c r="Q124" s="437"/>
      <c r="R124" s="435" t="e">
        <f>QCI!#REF!*Mês03!AF124</f>
        <v>#REF!</v>
      </c>
      <c r="S124" s="436"/>
      <c r="T124" s="436"/>
      <c r="U124" s="436"/>
      <c r="V124" s="436"/>
      <c r="W124" s="436"/>
      <c r="X124" s="437"/>
      <c r="Y124" s="441" t="e">
        <f>QCI!#REF!*Mês03!AF124</f>
        <v>#REF!</v>
      </c>
      <c r="Z124" s="442"/>
      <c r="AA124" s="442"/>
      <c r="AB124" s="442"/>
      <c r="AC124" s="442"/>
      <c r="AD124" s="442"/>
      <c r="AE124" s="444"/>
      <c r="AF124" s="441">
        <f t="shared" si="3"/>
        <v>0</v>
      </c>
      <c r="AG124" s="442"/>
      <c r="AH124" s="442"/>
      <c r="AI124" s="442"/>
      <c r="AJ124" s="442"/>
      <c r="AK124" s="442"/>
      <c r="AL124" s="442"/>
      <c r="AM124" s="444"/>
      <c r="AN124" s="441" t="e">
        <f>K124+Mês02!AN124</f>
        <v>#REF!</v>
      </c>
      <c r="AO124" s="442"/>
      <c r="AP124" s="442"/>
      <c r="AQ124" s="442"/>
      <c r="AR124" s="442"/>
      <c r="AS124" s="442"/>
      <c r="AT124" s="444"/>
      <c r="AU124" s="441" t="e">
        <f>R124+Mês02!AU124</f>
        <v>#REF!</v>
      </c>
      <c r="AV124" s="442"/>
      <c r="AW124" s="442"/>
      <c r="AX124" s="442"/>
      <c r="AY124" s="442"/>
      <c r="AZ124" s="442"/>
      <c r="BA124" s="444"/>
      <c r="BB124" s="441" t="e">
        <f>Y124+Mês02!BB124</f>
        <v>#REF!</v>
      </c>
      <c r="BC124" s="442"/>
      <c r="BD124" s="442"/>
      <c r="BE124" s="442"/>
      <c r="BF124" s="442"/>
      <c r="BG124" s="442"/>
      <c r="BH124" s="444"/>
      <c r="BI124" s="441" t="e">
        <f t="shared" si="4"/>
        <v>#REF!</v>
      </c>
      <c r="BJ124" s="442"/>
      <c r="BK124" s="442"/>
      <c r="BL124" s="442"/>
      <c r="BM124" s="442"/>
      <c r="BN124" s="442"/>
      <c r="BO124" s="442"/>
      <c r="BP124" s="443"/>
    </row>
    <row r="125" spans="1:68" ht="14.25">
      <c r="A125" s="158"/>
      <c r="B125" s="429">
        <f t="shared" si="1"/>
        <v>0</v>
      </c>
      <c r="C125" s="430"/>
      <c r="D125" s="431"/>
      <c r="E125" s="432">
        <f t="shared" si="2"/>
        <v>0</v>
      </c>
      <c r="F125" s="433"/>
      <c r="G125" s="433"/>
      <c r="H125" s="433"/>
      <c r="I125" s="433"/>
      <c r="J125" s="434"/>
      <c r="K125" s="435" t="e">
        <f>QCI!#REF!*Mês03!AF125</f>
        <v>#REF!</v>
      </c>
      <c r="L125" s="436"/>
      <c r="M125" s="436"/>
      <c r="N125" s="436"/>
      <c r="O125" s="436"/>
      <c r="P125" s="436"/>
      <c r="Q125" s="437"/>
      <c r="R125" s="435" t="e">
        <f>QCI!#REF!*Mês03!AF125</f>
        <v>#REF!</v>
      </c>
      <c r="S125" s="436"/>
      <c r="T125" s="436"/>
      <c r="U125" s="436"/>
      <c r="V125" s="436"/>
      <c r="W125" s="436"/>
      <c r="X125" s="437"/>
      <c r="Y125" s="441" t="e">
        <f>QCI!#REF!*Mês03!AF125</f>
        <v>#REF!</v>
      </c>
      <c r="Z125" s="442"/>
      <c r="AA125" s="442"/>
      <c r="AB125" s="442"/>
      <c r="AC125" s="442"/>
      <c r="AD125" s="442"/>
      <c r="AE125" s="444"/>
      <c r="AF125" s="441">
        <f t="shared" si="3"/>
        <v>0</v>
      </c>
      <c r="AG125" s="442"/>
      <c r="AH125" s="442"/>
      <c r="AI125" s="442"/>
      <c r="AJ125" s="442"/>
      <c r="AK125" s="442"/>
      <c r="AL125" s="442"/>
      <c r="AM125" s="444"/>
      <c r="AN125" s="441" t="e">
        <f>K125+Mês02!AN125</f>
        <v>#REF!</v>
      </c>
      <c r="AO125" s="442"/>
      <c r="AP125" s="442"/>
      <c r="AQ125" s="442"/>
      <c r="AR125" s="442"/>
      <c r="AS125" s="442"/>
      <c r="AT125" s="444"/>
      <c r="AU125" s="441" t="e">
        <f>R125+Mês02!AU125</f>
        <v>#REF!</v>
      </c>
      <c r="AV125" s="442"/>
      <c r="AW125" s="442"/>
      <c r="AX125" s="442"/>
      <c r="AY125" s="442"/>
      <c r="AZ125" s="442"/>
      <c r="BA125" s="444"/>
      <c r="BB125" s="441" t="e">
        <f>Y125+Mês02!BB125</f>
        <v>#REF!</v>
      </c>
      <c r="BC125" s="442"/>
      <c r="BD125" s="442"/>
      <c r="BE125" s="442"/>
      <c r="BF125" s="442"/>
      <c r="BG125" s="442"/>
      <c r="BH125" s="444"/>
      <c r="BI125" s="441" t="e">
        <f t="shared" si="4"/>
        <v>#REF!</v>
      </c>
      <c r="BJ125" s="442"/>
      <c r="BK125" s="442"/>
      <c r="BL125" s="442"/>
      <c r="BM125" s="442"/>
      <c r="BN125" s="442"/>
      <c r="BO125" s="442"/>
      <c r="BP125" s="443"/>
    </row>
    <row r="126" spans="1:68" ht="14.25">
      <c r="A126" s="158"/>
      <c r="B126" s="429">
        <f t="shared" si="1"/>
        <v>0</v>
      </c>
      <c r="C126" s="430"/>
      <c r="D126" s="431"/>
      <c r="E126" s="432">
        <f t="shared" si="2"/>
        <v>0</v>
      </c>
      <c r="F126" s="433"/>
      <c r="G126" s="433"/>
      <c r="H126" s="433"/>
      <c r="I126" s="433"/>
      <c r="J126" s="434"/>
      <c r="K126" s="435" t="e">
        <f>QCI!#REF!*Mês03!AF126</f>
        <v>#REF!</v>
      </c>
      <c r="L126" s="436"/>
      <c r="M126" s="436"/>
      <c r="N126" s="436"/>
      <c r="O126" s="436"/>
      <c r="P126" s="436"/>
      <c r="Q126" s="437"/>
      <c r="R126" s="435" t="e">
        <f>QCI!#REF!*Mês03!AF126</f>
        <v>#REF!</v>
      </c>
      <c r="S126" s="436"/>
      <c r="T126" s="436"/>
      <c r="U126" s="436"/>
      <c r="V126" s="436"/>
      <c r="W126" s="436"/>
      <c r="X126" s="437"/>
      <c r="Y126" s="441" t="e">
        <f>QCI!#REF!*Mês03!AF126</f>
        <v>#REF!</v>
      </c>
      <c r="Z126" s="442"/>
      <c r="AA126" s="442"/>
      <c r="AB126" s="442"/>
      <c r="AC126" s="442"/>
      <c r="AD126" s="442"/>
      <c r="AE126" s="444"/>
      <c r="AF126" s="441">
        <f t="shared" si="3"/>
        <v>0</v>
      </c>
      <c r="AG126" s="442"/>
      <c r="AH126" s="442"/>
      <c r="AI126" s="442"/>
      <c r="AJ126" s="442"/>
      <c r="AK126" s="442"/>
      <c r="AL126" s="442"/>
      <c r="AM126" s="444"/>
      <c r="AN126" s="441" t="e">
        <f>K126+Mês02!AN126</f>
        <v>#REF!</v>
      </c>
      <c r="AO126" s="442"/>
      <c r="AP126" s="442"/>
      <c r="AQ126" s="442"/>
      <c r="AR126" s="442"/>
      <c r="AS126" s="442"/>
      <c r="AT126" s="444"/>
      <c r="AU126" s="441" t="e">
        <f>R126+Mês02!AU126</f>
        <v>#REF!</v>
      </c>
      <c r="AV126" s="442"/>
      <c r="AW126" s="442"/>
      <c r="AX126" s="442"/>
      <c r="AY126" s="442"/>
      <c r="AZ126" s="442"/>
      <c r="BA126" s="444"/>
      <c r="BB126" s="441" t="e">
        <f>Y126+Mês02!BB126</f>
        <v>#REF!</v>
      </c>
      <c r="BC126" s="442"/>
      <c r="BD126" s="442"/>
      <c r="BE126" s="442"/>
      <c r="BF126" s="442"/>
      <c r="BG126" s="442"/>
      <c r="BH126" s="444"/>
      <c r="BI126" s="441" t="e">
        <f t="shared" si="4"/>
        <v>#REF!</v>
      </c>
      <c r="BJ126" s="442"/>
      <c r="BK126" s="442"/>
      <c r="BL126" s="442"/>
      <c r="BM126" s="442"/>
      <c r="BN126" s="442"/>
      <c r="BO126" s="442"/>
      <c r="BP126" s="443"/>
    </row>
    <row r="127" spans="1:68" ht="15" thickBot="1">
      <c r="A127" s="158"/>
      <c r="B127" s="429">
        <f t="shared" si="1"/>
        <v>0</v>
      </c>
      <c r="C127" s="430"/>
      <c r="D127" s="431"/>
      <c r="E127" s="432">
        <f t="shared" si="2"/>
        <v>0</v>
      </c>
      <c r="F127" s="433"/>
      <c r="G127" s="433"/>
      <c r="H127" s="433"/>
      <c r="I127" s="433"/>
      <c r="J127" s="434"/>
      <c r="K127" s="435">
        <f>QCI!AO32*Mês03!AF127</f>
        <v>0</v>
      </c>
      <c r="L127" s="436"/>
      <c r="M127" s="436"/>
      <c r="N127" s="436"/>
      <c r="O127" s="436"/>
      <c r="P127" s="436"/>
      <c r="Q127" s="437"/>
      <c r="R127" s="435">
        <f>QCI!AP32*Mês03!AF127</f>
        <v>0</v>
      </c>
      <c r="S127" s="436"/>
      <c r="T127" s="436"/>
      <c r="U127" s="436"/>
      <c r="V127" s="436"/>
      <c r="W127" s="436"/>
      <c r="X127" s="437"/>
      <c r="Y127" s="441">
        <f>QCI!AQ32*Mês03!AF127</f>
        <v>0</v>
      </c>
      <c r="Z127" s="442"/>
      <c r="AA127" s="442"/>
      <c r="AB127" s="442"/>
      <c r="AC127" s="442"/>
      <c r="AD127" s="442"/>
      <c r="AE127" s="444"/>
      <c r="AF127" s="441">
        <f t="shared" si="3"/>
        <v>0</v>
      </c>
      <c r="AG127" s="442"/>
      <c r="AH127" s="442"/>
      <c r="AI127" s="442"/>
      <c r="AJ127" s="442"/>
      <c r="AK127" s="442"/>
      <c r="AL127" s="442"/>
      <c r="AM127" s="444"/>
      <c r="AN127" s="441">
        <f>K127+Mês02!AN127</f>
        <v>0</v>
      </c>
      <c r="AO127" s="442"/>
      <c r="AP127" s="442"/>
      <c r="AQ127" s="442"/>
      <c r="AR127" s="442"/>
      <c r="AS127" s="442"/>
      <c r="AT127" s="444"/>
      <c r="AU127" s="441">
        <f>R127+Mês02!AU127</f>
        <v>0</v>
      </c>
      <c r="AV127" s="442"/>
      <c r="AW127" s="442"/>
      <c r="AX127" s="442"/>
      <c r="AY127" s="442"/>
      <c r="AZ127" s="442"/>
      <c r="BA127" s="444"/>
      <c r="BB127" s="441">
        <f>Y127+Mês02!BB127</f>
        <v>0</v>
      </c>
      <c r="BC127" s="442"/>
      <c r="BD127" s="442"/>
      <c r="BE127" s="442"/>
      <c r="BF127" s="442"/>
      <c r="BG127" s="442"/>
      <c r="BH127" s="444"/>
      <c r="BI127" s="441">
        <f t="shared" si="4"/>
        <v>0</v>
      </c>
      <c r="BJ127" s="442"/>
      <c r="BK127" s="442"/>
      <c r="BL127" s="442"/>
      <c r="BM127" s="442"/>
      <c r="BN127" s="442"/>
      <c r="BO127" s="442"/>
      <c r="BP127" s="443"/>
    </row>
    <row r="128" spans="1:68" ht="14.25" hidden="1">
      <c r="A128" s="158"/>
      <c r="B128" s="429">
        <f t="shared" si="1"/>
        <v>0</v>
      </c>
      <c r="C128" s="430"/>
      <c r="D128" s="431"/>
      <c r="E128" s="432">
        <f t="shared" si="2"/>
        <v>0</v>
      </c>
      <c r="F128" s="433"/>
      <c r="G128" s="433"/>
      <c r="H128" s="433"/>
      <c r="I128" s="433"/>
      <c r="J128" s="434"/>
      <c r="K128" s="435">
        <f>QCI!AO33*Mês03!AF128</f>
        <v>0</v>
      </c>
      <c r="L128" s="436"/>
      <c r="M128" s="436"/>
      <c r="N128" s="436"/>
      <c r="O128" s="436"/>
      <c r="P128" s="436"/>
      <c r="Q128" s="437"/>
      <c r="R128" s="435">
        <f>QCI!AP33*Mês03!AF128</f>
        <v>0</v>
      </c>
      <c r="S128" s="436"/>
      <c r="T128" s="436"/>
      <c r="U128" s="436"/>
      <c r="V128" s="436"/>
      <c r="W128" s="436"/>
      <c r="X128" s="437"/>
      <c r="Y128" s="441">
        <f>QCI!AQ33*Mês03!AF128</f>
        <v>0</v>
      </c>
      <c r="Z128" s="442"/>
      <c r="AA128" s="442"/>
      <c r="AB128" s="442"/>
      <c r="AC128" s="442"/>
      <c r="AD128" s="442"/>
      <c r="AE128" s="444"/>
      <c r="AF128" s="441">
        <f t="shared" si="3"/>
        <v>0</v>
      </c>
      <c r="AG128" s="442"/>
      <c r="AH128" s="442"/>
      <c r="AI128" s="442"/>
      <c r="AJ128" s="442"/>
      <c r="AK128" s="442"/>
      <c r="AL128" s="442"/>
      <c r="AM128" s="444"/>
      <c r="AN128" s="441">
        <f>K128+Mês02!AN128</f>
        <v>0</v>
      </c>
      <c r="AO128" s="442"/>
      <c r="AP128" s="442"/>
      <c r="AQ128" s="442"/>
      <c r="AR128" s="442"/>
      <c r="AS128" s="442"/>
      <c r="AT128" s="444"/>
      <c r="AU128" s="441">
        <f>R128+Mês02!AU128</f>
        <v>0</v>
      </c>
      <c r="AV128" s="442"/>
      <c r="AW128" s="442"/>
      <c r="AX128" s="442"/>
      <c r="AY128" s="442"/>
      <c r="AZ128" s="442"/>
      <c r="BA128" s="444"/>
      <c r="BB128" s="441">
        <f>Y128+Mês02!BB128</f>
        <v>0</v>
      </c>
      <c r="BC128" s="442"/>
      <c r="BD128" s="442"/>
      <c r="BE128" s="442"/>
      <c r="BF128" s="442"/>
      <c r="BG128" s="442"/>
      <c r="BH128" s="444"/>
      <c r="BI128" s="441">
        <f t="shared" si="4"/>
        <v>0</v>
      </c>
      <c r="BJ128" s="442"/>
      <c r="BK128" s="442"/>
      <c r="BL128" s="442"/>
      <c r="BM128" s="442"/>
      <c r="BN128" s="442"/>
      <c r="BO128" s="442"/>
      <c r="BP128" s="443"/>
    </row>
    <row r="129" spans="1:68" ht="14.25" hidden="1">
      <c r="A129" s="158"/>
      <c r="B129" s="429">
        <f t="shared" si="1"/>
        <v>0</v>
      </c>
      <c r="C129" s="430"/>
      <c r="D129" s="431"/>
      <c r="E129" s="432">
        <f t="shared" si="2"/>
        <v>0</v>
      </c>
      <c r="F129" s="433"/>
      <c r="G129" s="433"/>
      <c r="H129" s="433"/>
      <c r="I129" s="433"/>
      <c r="J129" s="434"/>
      <c r="K129" s="435">
        <f>QCI!AO34*Mês03!AF129</f>
        <v>0</v>
      </c>
      <c r="L129" s="436"/>
      <c r="M129" s="436"/>
      <c r="N129" s="436"/>
      <c r="O129" s="436"/>
      <c r="P129" s="436"/>
      <c r="Q129" s="437"/>
      <c r="R129" s="435">
        <f>QCI!AP34*Mês03!AF129</f>
        <v>0</v>
      </c>
      <c r="S129" s="436"/>
      <c r="T129" s="436"/>
      <c r="U129" s="436"/>
      <c r="V129" s="436"/>
      <c r="W129" s="436"/>
      <c r="X129" s="437"/>
      <c r="Y129" s="441">
        <f>QCI!AQ34*Mês03!AF129</f>
        <v>0</v>
      </c>
      <c r="Z129" s="442"/>
      <c r="AA129" s="442"/>
      <c r="AB129" s="442"/>
      <c r="AC129" s="442"/>
      <c r="AD129" s="442"/>
      <c r="AE129" s="444"/>
      <c r="AF129" s="441">
        <f t="shared" si="3"/>
        <v>0</v>
      </c>
      <c r="AG129" s="442"/>
      <c r="AH129" s="442"/>
      <c r="AI129" s="442"/>
      <c r="AJ129" s="442"/>
      <c r="AK129" s="442"/>
      <c r="AL129" s="442"/>
      <c r="AM129" s="444"/>
      <c r="AN129" s="441">
        <f>K129+Mês02!AN129</f>
        <v>0</v>
      </c>
      <c r="AO129" s="442"/>
      <c r="AP129" s="442"/>
      <c r="AQ129" s="442"/>
      <c r="AR129" s="442"/>
      <c r="AS129" s="442"/>
      <c r="AT129" s="444"/>
      <c r="AU129" s="441">
        <f>R129+Mês02!AU129</f>
        <v>0</v>
      </c>
      <c r="AV129" s="442"/>
      <c r="AW129" s="442"/>
      <c r="AX129" s="442"/>
      <c r="AY129" s="442"/>
      <c r="AZ129" s="442"/>
      <c r="BA129" s="444"/>
      <c r="BB129" s="441">
        <f>Y129+Mês02!BB129</f>
        <v>0</v>
      </c>
      <c r="BC129" s="442"/>
      <c r="BD129" s="442"/>
      <c r="BE129" s="442"/>
      <c r="BF129" s="442"/>
      <c r="BG129" s="442"/>
      <c r="BH129" s="444"/>
      <c r="BI129" s="441">
        <f t="shared" si="4"/>
        <v>0</v>
      </c>
      <c r="BJ129" s="442"/>
      <c r="BK129" s="442"/>
      <c r="BL129" s="442"/>
      <c r="BM129" s="442"/>
      <c r="BN129" s="442"/>
      <c r="BO129" s="442"/>
      <c r="BP129" s="443"/>
    </row>
    <row r="130" spans="1:68" ht="14.25" hidden="1">
      <c r="A130" s="158"/>
      <c r="B130" s="429">
        <f t="shared" si="1"/>
        <v>0</v>
      </c>
      <c r="C130" s="430"/>
      <c r="D130" s="431"/>
      <c r="E130" s="432">
        <f t="shared" si="2"/>
        <v>0</v>
      </c>
      <c r="F130" s="433"/>
      <c r="G130" s="433"/>
      <c r="H130" s="433"/>
      <c r="I130" s="433"/>
      <c r="J130" s="434"/>
      <c r="K130" s="435">
        <f>QCI!AO35*Mês03!AF130</f>
        <v>0</v>
      </c>
      <c r="L130" s="436"/>
      <c r="M130" s="436"/>
      <c r="N130" s="436"/>
      <c r="O130" s="436"/>
      <c r="P130" s="436"/>
      <c r="Q130" s="437"/>
      <c r="R130" s="435">
        <f>QCI!AP35*Mês03!AF130</f>
        <v>0</v>
      </c>
      <c r="S130" s="436"/>
      <c r="T130" s="436"/>
      <c r="U130" s="436"/>
      <c r="V130" s="436"/>
      <c r="W130" s="436"/>
      <c r="X130" s="437"/>
      <c r="Y130" s="441">
        <f>QCI!AQ35*Mês03!AF130</f>
        <v>0</v>
      </c>
      <c r="Z130" s="442"/>
      <c r="AA130" s="442"/>
      <c r="AB130" s="442"/>
      <c r="AC130" s="442"/>
      <c r="AD130" s="442"/>
      <c r="AE130" s="444"/>
      <c r="AF130" s="441">
        <f t="shared" si="3"/>
        <v>0</v>
      </c>
      <c r="AG130" s="442"/>
      <c r="AH130" s="442"/>
      <c r="AI130" s="442"/>
      <c r="AJ130" s="442"/>
      <c r="AK130" s="442"/>
      <c r="AL130" s="442"/>
      <c r="AM130" s="444"/>
      <c r="AN130" s="441">
        <f>K130+Mês02!AN130</f>
        <v>0</v>
      </c>
      <c r="AO130" s="442"/>
      <c r="AP130" s="442"/>
      <c r="AQ130" s="442"/>
      <c r="AR130" s="442"/>
      <c r="AS130" s="442"/>
      <c r="AT130" s="444"/>
      <c r="AU130" s="441">
        <f>R130+Mês02!AU130</f>
        <v>0</v>
      </c>
      <c r="AV130" s="442"/>
      <c r="AW130" s="442"/>
      <c r="AX130" s="442"/>
      <c r="AY130" s="442"/>
      <c r="AZ130" s="442"/>
      <c r="BA130" s="444"/>
      <c r="BB130" s="441">
        <f>Y130+Mês02!BB130</f>
        <v>0</v>
      </c>
      <c r="BC130" s="442"/>
      <c r="BD130" s="442"/>
      <c r="BE130" s="442"/>
      <c r="BF130" s="442"/>
      <c r="BG130" s="442"/>
      <c r="BH130" s="444"/>
      <c r="BI130" s="441">
        <f t="shared" si="4"/>
        <v>0</v>
      </c>
      <c r="BJ130" s="442"/>
      <c r="BK130" s="442"/>
      <c r="BL130" s="442"/>
      <c r="BM130" s="442"/>
      <c r="BN130" s="442"/>
      <c r="BO130" s="442"/>
      <c r="BP130" s="443"/>
    </row>
    <row r="131" spans="1:68" ht="14.25" hidden="1">
      <c r="A131" s="158"/>
      <c r="B131" s="429">
        <f t="shared" si="1"/>
        <v>0</v>
      </c>
      <c r="C131" s="430"/>
      <c r="D131" s="431"/>
      <c r="E131" s="432">
        <f t="shared" si="2"/>
        <v>0</v>
      </c>
      <c r="F131" s="433"/>
      <c r="G131" s="433"/>
      <c r="H131" s="433"/>
      <c r="I131" s="433"/>
      <c r="J131" s="434"/>
      <c r="K131" s="435">
        <f>QCI!AO36*Mês03!AF131</f>
        <v>0</v>
      </c>
      <c r="L131" s="436"/>
      <c r="M131" s="436"/>
      <c r="N131" s="436"/>
      <c r="O131" s="436"/>
      <c r="P131" s="436"/>
      <c r="Q131" s="437"/>
      <c r="R131" s="435">
        <f>QCI!AP36*Mês03!AF131</f>
        <v>0</v>
      </c>
      <c r="S131" s="436"/>
      <c r="T131" s="436"/>
      <c r="U131" s="436"/>
      <c r="V131" s="436"/>
      <c r="W131" s="436"/>
      <c r="X131" s="437"/>
      <c r="Y131" s="441">
        <f>QCI!AQ36*Mês03!AF131</f>
        <v>0</v>
      </c>
      <c r="Z131" s="442"/>
      <c r="AA131" s="442"/>
      <c r="AB131" s="442"/>
      <c r="AC131" s="442"/>
      <c r="AD131" s="442"/>
      <c r="AE131" s="444"/>
      <c r="AF131" s="441">
        <f t="shared" si="3"/>
        <v>0</v>
      </c>
      <c r="AG131" s="442"/>
      <c r="AH131" s="442"/>
      <c r="AI131" s="442"/>
      <c r="AJ131" s="442"/>
      <c r="AK131" s="442"/>
      <c r="AL131" s="442"/>
      <c r="AM131" s="444"/>
      <c r="AN131" s="441">
        <f>K131+Mês02!AN131</f>
        <v>0</v>
      </c>
      <c r="AO131" s="442"/>
      <c r="AP131" s="442"/>
      <c r="AQ131" s="442"/>
      <c r="AR131" s="442"/>
      <c r="AS131" s="442"/>
      <c r="AT131" s="444"/>
      <c r="AU131" s="441">
        <f>R131+Mês02!AU131</f>
        <v>0</v>
      </c>
      <c r="AV131" s="442"/>
      <c r="AW131" s="442"/>
      <c r="AX131" s="442"/>
      <c r="AY131" s="442"/>
      <c r="AZ131" s="442"/>
      <c r="BA131" s="444"/>
      <c r="BB131" s="441">
        <f>Y131+Mês02!BB131</f>
        <v>0</v>
      </c>
      <c r="BC131" s="442"/>
      <c r="BD131" s="442"/>
      <c r="BE131" s="442"/>
      <c r="BF131" s="442"/>
      <c r="BG131" s="442"/>
      <c r="BH131" s="444"/>
      <c r="BI131" s="441">
        <f t="shared" si="4"/>
        <v>0</v>
      </c>
      <c r="BJ131" s="442"/>
      <c r="BK131" s="442"/>
      <c r="BL131" s="442"/>
      <c r="BM131" s="442"/>
      <c r="BN131" s="442"/>
      <c r="BO131" s="442"/>
      <c r="BP131" s="443"/>
    </row>
    <row r="132" spans="1:68" ht="14.25" hidden="1">
      <c r="A132" s="158"/>
      <c r="B132" s="429">
        <f t="shared" si="1"/>
        <v>0</v>
      </c>
      <c r="C132" s="430"/>
      <c r="D132" s="431"/>
      <c r="E132" s="432">
        <f t="shared" si="2"/>
        <v>0</v>
      </c>
      <c r="F132" s="433"/>
      <c r="G132" s="433"/>
      <c r="H132" s="433"/>
      <c r="I132" s="433"/>
      <c r="J132" s="434"/>
      <c r="K132" s="435">
        <f>QCI!AO37*Mês03!AF132</f>
        <v>0</v>
      </c>
      <c r="L132" s="436"/>
      <c r="M132" s="436"/>
      <c r="N132" s="436"/>
      <c r="O132" s="436"/>
      <c r="P132" s="436"/>
      <c r="Q132" s="437"/>
      <c r="R132" s="435">
        <f>QCI!AP37*Mês03!AF132</f>
        <v>0</v>
      </c>
      <c r="S132" s="436"/>
      <c r="T132" s="436"/>
      <c r="U132" s="436"/>
      <c r="V132" s="436"/>
      <c r="W132" s="436"/>
      <c r="X132" s="437"/>
      <c r="Y132" s="441">
        <f>QCI!AQ37*Mês03!AF132</f>
        <v>0</v>
      </c>
      <c r="Z132" s="442"/>
      <c r="AA132" s="442"/>
      <c r="AB132" s="442"/>
      <c r="AC132" s="442"/>
      <c r="AD132" s="442"/>
      <c r="AE132" s="444"/>
      <c r="AF132" s="441">
        <f t="shared" si="3"/>
        <v>0</v>
      </c>
      <c r="AG132" s="442"/>
      <c r="AH132" s="442"/>
      <c r="AI132" s="442"/>
      <c r="AJ132" s="442"/>
      <c r="AK132" s="442"/>
      <c r="AL132" s="442"/>
      <c r="AM132" s="444"/>
      <c r="AN132" s="441">
        <f>K132+Mês02!AN132</f>
        <v>0</v>
      </c>
      <c r="AO132" s="442"/>
      <c r="AP132" s="442"/>
      <c r="AQ132" s="442"/>
      <c r="AR132" s="442"/>
      <c r="AS132" s="442"/>
      <c r="AT132" s="444"/>
      <c r="AU132" s="441">
        <f>R132+Mês02!AU132</f>
        <v>0</v>
      </c>
      <c r="AV132" s="442"/>
      <c r="AW132" s="442"/>
      <c r="AX132" s="442"/>
      <c r="AY132" s="442"/>
      <c r="AZ132" s="442"/>
      <c r="BA132" s="444"/>
      <c r="BB132" s="441">
        <f>Y132+Mês02!BB132</f>
        <v>0</v>
      </c>
      <c r="BC132" s="442"/>
      <c r="BD132" s="442"/>
      <c r="BE132" s="442"/>
      <c r="BF132" s="442"/>
      <c r="BG132" s="442"/>
      <c r="BH132" s="444"/>
      <c r="BI132" s="441">
        <f t="shared" si="4"/>
        <v>0</v>
      </c>
      <c r="BJ132" s="442"/>
      <c r="BK132" s="442"/>
      <c r="BL132" s="442"/>
      <c r="BM132" s="442"/>
      <c r="BN132" s="442"/>
      <c r="BO132" s="442"/>
      <c r="BP132" s="443"/>
    </row>
    <row r="133" spans="1:68" ht="14.25" hidden="1">
      <c r="A133" s="158"/>
      <c r="B133" s="429">
        <f t="shared" si="1"/>
        <v>0</v>
      </c>
      <c r="C133" s="430"/>
      <c r="D133" s="431"/>
      <c r="E133" s="432">
        <f t="shared" si="2"/>
        <v>0</v>
      </c>
      <c r="F133" s="433"/>
      <c r="G133" s="433"/>
      <c r="H133" s="433"/>
      <c r="I133" s="433"/>
      <c r="J133" s="434"/>
      <c r="K133" s="435">
        <f>QCI!AO38*Mês03!AF133</f>
        <v>0</v>
      </c>
      <c r="L133" s="436"/>
      <c r="M133" s="436"/>
      <c r="N133" s="436"/>
      <c r="O133" s="436"/>
      <c r="P133" s="436"/>
      <c r="Q133" s="437"/>
      <c r="R133" s="435">
        <f>QCI!AP38*Mês03!AF133</f>
        <v>0</v>
      </c>
      <c r="S133" s="436"/>
      <c r="T133" s="436"/>
      <c r="U133" s="436"/>
      <c r="V133" s="436"/>
      <c r="W133" s="436"/>
      <c r="X133" s="437"/>
      <c r="Y133" s="441">
        <f>QCI!AQ38*Mês03!AF133</f>
        <v>0</v>
      </c>
      <c r="Z133" s="442"/>
      <c r="AA133" s="442"/>
      <c r="AB133" s="442"/>
      <c r="AC133" s="442"/>
      <c r="AD133" s="442"/>
      <c r="AE133" s="444"/>
      <c r="AF133" s="441">
        <f t="shared" si="3"/>
        <v>0</v>
      </c>
      <c r="AG133" s="442"/>
      <c r="AH133" s="442"/>
      <c r="AI133" s="442"/>
      <c r="AJ133" s="442"/>
      <c r="AK133" s="442"/>
      <c r="AL133" s="442"/>
      <c r="AM133" s="444"/>
      <c r="AN133" s="441">
        <f>K133+Mês02!AN133</f>
        <v>0</v>
      </c>
      <c r="AO133" s="442"/>
      <c r="AP133" s="442"/>
      <c r="AQ133" s="442"/>
      <c r="AR133" s="442"/>
      <c r="AS133" s="442"/>
      <c r="AT133" s="444"/>
      <c r="AU133" s="441">
        <f>R133+Mês02!AU133</f>
        <v>0</v>
      </c>
      <c r="AV133" s="442"/>
      <c r="AW133" s="442"/>
      <c r="AX133" s="442"/>
      <c r="AY133" s="442"/>
      <c r="AZ133" s="442"/>
      <c r="BA133" s="444"/>
      <c r="BB133" s="441">
        <f>Y133+Mês02!BB133</f>
        <v>0</v>
      </c>
      <c r="BC133" s="442"/>
      <c r="BD133" s="442"/>
      <c r="BE133" s="442"/>
      <c r="BF133" s="442"/>
      <c r="BG133" s="442"/>
      <c r="BH133" s="444"/>
      <c r="BI133" s="441">
        <f t="shared" si="4"/>
        <v>0</v>
      </c>
      <c r="BJ133" s="442"/>
      <c r="BK133" s="442"/>
      <c r="BL133" s="442"/>
      <c r="BM133" s="442"/>
      <c r="BN133" s="442"/>
      <c r="BO133" s="442"/>
      <c r="BP133" s="443"/>
    </row>
    <row r="134" spans="1:68" ht="14.25" hidden="1">
      <c r="A134" s="158"/>
      <c r="B134" s="429">
        <f t="shared" si="1"/>
        <v>0</v>
      </c>
      <c r="C134" s="430"/>
      <c r="D134" s="431"/>
      <c r="E134" s="432">
        <f t="shared" si="2"/>
        <v>0</v>
      </c>
      <c r="F134" s="433"/>
      <c r="G134" s="433"/>
      <c r="H134" s="433"/>
      <c r="I134" s="433"/>
      <c r="J134" s="434"/>
      <c r="K134" s="435">
        <f>QCI!AO39*Mês03!AF134</f>
        <v>0</v>
      </c>
      <c r="L134" s="436"/>
      <c r="M134" s="436"/>
      <c r="N134" s="436"/>
      <c r="O134" s="436"/>
      <c r="P134" s="436"/>
      <c r="Q134" s="437"/>
      <c r="R134" s="435">
        <f>QCI!AP39*Mês03!AF134</f>
        <v>0</v>
      </c>
      <c r="S134" s="436"/>
      <c r="T134" s="436"/>
      <c r="U134" s="436"/>
      <c r="V134" s="436"/>
      <c r="W134" s="436"/>
      <c r="X134" s="437"/>
      <c r="Y134" s="441">
        <f>QCI!AQ39*Mês03!AF134</f>
        <v>0</v>
      </c>
      <c r="Z134" s="442"/>
      <c r="AA134" s="442"/>
      <c r="AB134" s="442"/>
      <c r="AC134" s="442"/>
      <c r="AD134" s="442"/>
      <c r="AE134" s="444"/>
      <c r="AF134" s="441">
        <f t="shared" si="3"/>
        <v>0</v>
      </c>
      <c r="AG134" s="442"/>
      <c r="AH134" s="442"/>
      <c r="AI134" s="442"/>
      <c r="AJ134" s="442"/>
      <c r="AK134" s="442"/>
      <c r="AL134" s="442"/>
      <c r="AM134" s="444"/>
      <c r="AN134" s="441">
        <f>K134+Mês02!AN134</f>
        <v>0</v>
      </c>
      <c r="AO134" s="442"/>
      <c r="AP134" s="442"/>
      <c r="AQ134" s="442"/>
      <c r="AR134" s="442"/>
      <c r="AS134" s="442"/>
      <c r="AT134" s="444"/>
      <c r="AU134" s="441">
        <f>R134+Mês02!AU134</f>
        <v>0</v>
      </c>
      <c r="AV134" s="442"/>
      <c r="AW134" s="442"/>
      <c r="AX134" s="442"/>
      <c r="AY134" s="442"/>
      <c r="AZ134" s="442"/>
      <c r="BA134" s="444"/>
      <c r="BB134" s="441">
        <f>Y134+Mês02!BB134</f>
        <v>0</v>
      </c>
      <c r="BC134" s="442"/>
      <c r="BD134" s="442"/>
      <c r="BE134" s="442"/>
      <c r="BF134" s="442"/>
      <c r="BG134" s="442"/>
      <c r="BH134" s="444"/>
      <c r="BI134" s="441">
        <f t="shared" si="4"/>
        <v>0</v>
      </c>
      <c r="BJ134" s="442"/>
      <c r="BK134" s="442"/>
      <c r="BL134" s="442"/>
      <c r="BM134" s="442"/>
      <c r="BN134" s="442"/>
      <c r="BO134" s="442"/>
      <c r="BP134" s="443"/>
    </row>
    <row r="135" spans="1:68" ht="14.25" hidden="1">
      <c r="A135" s="158"/>
      <c r="B135" s="429">
        <f t="shared" si="1"/>
        <v>0</v>
      </c>
      <c r="C135" s="430"/>
      <c r="D135" s="431"/>
      <c r="E135" s="432">
        <f t="shared" si="2"/>
        <v>0</v>
      </c>
      <c r="F135" s="433"/>
      <c r="G135" s="433"/>
      <c r="H135" s="433"/>
      <c r="I135" s="433"/>
      <c r="J135" s="434"/>
      <c r="K135" s="435">
        <f>QCI!AO40*Mês03!AF135</f>
        <v>0</v>
      </c>
      <c r="L135" s="436"/>
      <c r="M135" s="436"/>
      <c r="N135" s="436"/>
      <c r="O135" s="436"/>
      <c r="P135" s="436"/>
      <c r="Q135" s="437"/>
      <c r="R135" s="435">
        <f>QCI!AP40*Mês03!AF135</f>
        <v>0</v>
      </c>
      <c r="S135" s="436"/>
      <c r="T135" s="436"/>
      <c r="U135" s="436"/>
      <c r="V135" s="436"/>
      <c r="W135" s="436"/>
      <c r="X135" s="437"/>
      <c r="Y135" s="441">
        <f>QCI!AQ40*Mês03!AF135</f>
        <v>0</v>
      </c>
      <c r="Z135" s="442"/>
      <c r="AA135" s="442"/>
      <c r="AB135" s="442"/>
      <c r="AC135" s="442"/>
      <c r="AD135" s="442"/>
      <c r="AE135" s="444"/>
      <c r="AF135" s="441">
        <f t="shared" si="3"/>
        <v>0</v>
      </c>
      <c r="AG135" s="442"/>
      <c r="AH135" s="442"/>
      <c r="AI135" s="442"/>
      <c r="AJ135" s="442"/>
      <c r="AK135" s="442"/>
      <c r="AL135" s="442"/>
      <c r="AM135" s="444"/>
      <c r="AN135" s="441">
        <f>K135+Mês02!AN135</f>
        <v>0</v>
      </c>
      <c r="AO135" s="442"/>
      <c r="AP135" s="442"/>
      <c r="AQ135" s="442"/>
      <c r="AR135" s="442"/>
      <c r="AS135" s="442"/>
      <c r="AT135" s="444"/>
      <c r="AU135" s="441">
        <f>R135+Mês02!AU135</f>
        <v>0</v>
      </c>
      <c r="AV135" s="442"/>
      <c r="AW135" s="442"/>
      <c r="AX135" s="442"/>
      <c r="AY135" s="442"/>
      <c r="AZ135" s="442"/>
      <c r="BA135" s="444"/>
      <c r="BB135" s="441">
        <f>Y135+Mês02!BB135</f>
        <v>0</v>
      </c>
      <c r="BC135" s="442"/>
      <c r="BD135" s="442"/>
      <c r="BE135" s="442"/>
      <c r="BF135" s="442"/>
      <c r="BG135" s="442"/>
      <c r="BH135" s="444"/>
      <c r="BI135" s="441">
        <f t="shared" si="4"/>
        <v>0</v>
      </c>
      <c r="BJ135" s="442"/>
      <c r="BK135" s="442"/>
      <c r="BL135" s="442"/>
      <c r="BM135" s="442"/>
      <c r="BN135" s="442"/>
      <c r="BO135" s="442"/>
      <c r="BP135" s="443"/>
    </row>
    <row r="136" spans="1:68" ht="14.25" hidden="1">
      <c r="A136" s="158"/>
      <c r="B136" s="429">
        <f t="shared" si="1"/>
        <v>0</v>
      </c>
      <c r="C136" s="430"/>
      <c r="D136" s="431"/>
      <c r="E136" s="432">
        <f t="shared" si="2"/>
        <v>0</v>
      </c>
      <c r="F136" s="433"/>
      <c r="G136" s="433"/>
      <c r="H136" s="433"/>
      <c r="I136" s="433"/>
      <c r="J136" s="434"/>
      <c r="K136" s="435">
        <f>QCI!AO41*Mês03!AF136</f>
        <v>0</v>
      </c>
      <c r="L136" s="436"/>
      <c r="M136" s="436"/>
      <c r="N136" s="436"/>
      <c r="O136" s="436"/>
      <c r="P136" s="436"/>
      <c r="Q136" s="437"/>
      <c r="R136" s="435">
        <f>QCI!AP41*Mês03!AF136</f>
        <v>0</v>
      </c>
      <c r="S136" s="436"/>
      <c r="T136" s="436"/>
      <c r="U136" s="436"/>
      <c r="V136" s="436"/>
      <c r="W136" s="436"/>
      <c r="X136" s="437"/>
      <c r="Y136" s="441">
        <f>QCI!AQ41*Mês03!AF136</f>
        <v>0</v>
      </c>
      <c r="Z136" s="442"/>
      <c r="AA136" s="442"/>
      <c r="AB136" s="442"/>
      <c r="AC136" s="442"/>
      <c r="AD136" s="442"/>
      <c r="AE136" s="444"/>
      <c r="AF136" s="441">
        <f t="shared" si="3"/>
        <v>0</v>
      </c>
      <c r="AG136" s="442"/>
      <c r="AH136" s="442"/>
      <c r="AI136" s="442"/>
      <c r="AJ136" s="442"/>
      <c r="AK136" s="442"/>
      <c r="AL136" s="442"/>
      <c r="AM136" s="444"/>
      <c r="AN136" s="441">
        <f>K136+Mês02!AN136</f>
        <v>0</v>
      </c>
      <c r="AO136" s="442"/>
      <c r="AP136" s="442"/>
      <c r="AQ136" s="442"/>
      <c r="AR136" s="442"/>
      <c r="AS136" s="442"/>
      <c r="AT136" s="444"/>
      <c r="AU136" s="441">
        <f>R136+Mês02!AU136</f>
        <v>0</v>
      </c>
      <c r="AV136" s="442"/>
      <c r="AW136" s="442"/>
      <c r="AX136" s="442"/>
      <c r="AY136" s="442"/>
      <c r="AZ136" s="442"/>
      <c r="BA136" s="444"/>
      <c r="BB136" s="441">
        <f>Y136+Mês02!BB136</f>
        <v>0</v>
      </c>
      <c r="BC136" s="442"/>
      <c r="BD136" s="442"/>
      <c r="BE136" s="442"/>
      <c r="BF136" s="442"/>
      <c r="BG136" s="442"/>
      <c r="BH136" s="444"/>
      <c r="BI136" s="441">
        <f t="shared" si="4"/>
        <v>0</v>
      </c>
      <c r="BJ136" s="442"/>
      <c r="BK136" s="442"/>
      <c r="BL136" s="442"/>
      <c r="BM136" s="442"/>
      <c r="BN136" s="442"/>
      <c r="BO136" s="442"/>
      <c r="BP136" s="443"/>
    </row>
    <row r="137" spans="1:68" ht="14.25" hidden="1">
      <c r="A137" s="158"/>
      <c r="B137" s="429">
        <f t="shared" si="1"/>
        <v>0</v>
      </c>
      <c r="C137" s="430"/>
      <c r="D137" s="431"/>
      <c r="E137" s="432">
        <f t="shared" si="2"/>
        <v>0</v>
      </c>
      <c r="F137" s="433"/>
      <c r="G137" s="433"/>
      <c r="H137" s="433"/>
      <c r="I137" s="433"/>
      <c r="J137" s="434"/>
      <c r="K137" s="435">
        <f>QCI!AO42*Mês03!AF137</f>
        <v>0</v>
      </c>
      <c r="L137" s="436"/>
      <c r="M137" s="436"/>
      <c r="N137" s="436"/>
      <c r="O137" s="436"/>
      <c r="P137" s="436"/>
      <c r="Q137" s="437"/>
      <c r="R137" s="435">
        <f>QCI!AP42*Mês03!AF137</f>
        <v>0</v>
      </c>
      <c r="S137" s="436"/>
      <c r="T137" s="436"/>
      <c r="U137" s="436"/>
      <c r="V137" s="436"/>
      <c r="W137" s="436"/>
      <c r="X137" s="437"/>
      <c r="Y137" s="441">
        <f>QCI!AQ42*Mês03!AF137</f>
        <v>0</v>
      </c>
      <c r="Z137" s="442"/>
      <c r="AA137" s="442"/>
      <c r="AB137" s="442"/>
      <c r="AC137" s="442"/>
      <c r="AD137" s="442"/>
      <c r="AE137" s="444"/>
      <c r="AF137" s="441">
        <f t="shared" si="3"/>
        <v>0</v>
      </c>
      <c r="AG137" s="442"/>
      <c r="AH137" s="442"/>
      <c r="AI137" s="442"/>
      <c r="AJ137" s="442"/>
      <c r="AK137" s="442"/>
      <c r="AL137" s="442"/>
      <c r="AM137" s="444"/>
      <c r="AN137" s="441">
        <f>K137+Mês02!AN137</f>
        <v>0</v>
      </c>
      <c r="AO137" s="442"/>
      <c r="AP137" s="442"/>
      <c r="AQ137" s="442"/>
      <c r="AR137" s="442"/>
      <c r="AS137" s="442"/>
      <c r="AT137" s="444"/>
      <c r="AU137" s="441">
        <f>R137+Mês02!AU137</f>
        <v>0</v>
      </c>
      <c r="AV137" s="442"/>
      <c r="AW137" s="442"/>
      <c r="AX137" s="442"/>
      <c r="AY137" s="442"/>
      <c r="AZ137" s="442"/>
      <c r="BA137" s="444"/>
      <c r="BB137" s="441">
        <f>Y137+Mês02!BB137</f>
        <v>0</v>
      </c>
      <c r="BC137" s="442"/>
      <c r="BD137" s="442"/>
      <c r="BE137" s="442"/>
      <c r="BF137" s="442"/>
      <c r="BG137" s="442"/>
      <c r="BH137" s="444"/>
      <c r="BI137" s="441">
        <f t="shared" si="4"/>
        <v>0</v>
      </c>
      <c r="BJ137" s="442"/>
      <c r="BK137" s="442"/>
      <c r="BL137" s="442"/>
      <c r="BM137" s="442"/>
      <c r="BN137" s="442"/>
      <c r="BO137" s="442"/>
      <c r="BP137" s="443"/>
    </row>
    <row r="138" spans="1:68" ht="14.25" hidden="1">
      <c r="A138" s="158"/>
      <c r="B138" s="429">
        <f t="shared" si="1"/>
        <v>0</v>
      </c>
      <c r="C138" s="430"/>
      <c r="D138" s="431"/>
      <c r="E138" s="432">
        <f t="shared" si="2"/>
        <v>0</v>
      </c>
      <c r="F138" s="433"/>
      <c r="G138" s="433"/>
      <c r="H138" s="433"/>
      <c r="I138" s="433"/>
      <c r="J138" s="434"/>
      <c r="K138" s="435">
        <f>QCI!AO43*Mês03!AF138</f>
        <v>0</v>
      </c>
      <c r="L138" s="436"/>
      <c r="M138" s="436"/>
      <c r="N138" s="436"/>
      <c r="O138" s="436"/>
      <c r="P138" s="436"/>
      <c r="Q138" s="437"/>
      <c r="R138" s="435">
        <f>QCI!AP43*Mês03!AF138</f>
        <v>0</v>
      </c>
      <c r="S138" s="436"/>
      <c r="T138" s="436"/>
      <c r="U138" s="436"/>
      <c r="V138" s="436"/>
      <c r="W138" s="436"/>
      <c r="X138" s="437"/>
      <c r="Y138" s="441">
        <f>QCI!AQ43*Mês03!AF138</f>
        <v>0</v>
      </c>
      <c r="Z138" s="442"/>
      <c r="AA138" s="442"/>
      <c r="AB138" s="442"/>
      <c r="AC138" s="442"/>
      <c r="AD138" s="442"/>
      <c r="AE138" s="444"/>
      <c r="AF138" s="441">
        <f t="shared" si="3"/>
        <v>0</v>
      </c>
      <c r="AG138" s="442"/>
      <c r="AH138" s="442"/>
      <c r="AI138" s="442"/>
      <c r="AJ138" s="442"/>
      <c r="AK138" s="442"/>
      <c r="AL138" s="442"/>
      <c r="AM138" s="444"/>
      <c r="AN138" s="441">
        <f>K138+Mês02!AN138</f>
        <v>0</v>
      </c>
      <c r="AO138" s="442"/>
      <c r="AP138" s="442"/>
      <c r="AQ138" s="442"/>
      <c r="AR138" s="442"/>
      <c r="AS138" s="442"/>
      <c r="AT138" s="444"/>
      <c r="AU138" s="441">
        <f>R138+Mês02!AU138</f>
        <v>0</v>
      </c>
      <c r="AV138" s="442"/>
      <c r="AW138" s="442"/>
      <c r="AX138" s="442"/>
      <c r="AY138" s="442"/>
      <c r="AZ138" s="442"/>
      <c r="BA138" s="444"/>
      <c r="BB138" s="441">
        <f>Y138+Mês02!BB138</f>
        <v>0</v>
      </c>
      <c r="BC138" s="442"/>
      <c r="BD138" s="442"/>
      <c r="BE138" s="442"/>
      <c r="BF138" s="442"/>
      <c r="BG138" s="442"/>
      <c r="BH138" s="444"/>
      <c r="BI138" s="441">
        <f t="shared" si="4"/>
        <v>0</v>
      </c>
      <c r="BJ138" s="442"/>
      <c r="BK138" s="442"/>
      <c r="BL138" s="442"/>
      <c r="BM138" s="442"/>
      <c r="BN138" s="442"/>
      <c r="BO138" s="442"/>
      <c r="BP138" s="443"/>
    </row>
    <row r="139" spans="1:68" ht="14.25" hidden="1">
      <c r="A139" s="158"/>
      <c r="B139" s="429">
        <f t="shared" si="1"/>
        <v>0</v>
      </c>
      <c r="C139" s="430"/>
      <c r="D139" s="431"/>
      <c r="E139" s="432">
        <f t="shared" si="2"/>
        <v>0</v>
      </c>
      <c r="F139" s="433"/>
      <c r="G139" s="433"/>
      <c r="H139" s="433"/>
      <c r="I139" s="433"/>
      <c r="J139" s="434"/>
      <c r="K139" s="435">
        <f>QCI!AO44*Mês03!AF139</f>
        <v>0</v>
      </c>
      <c r="L139" s="436"/>
      <c r="M139" s="436"/>
      <c r="N139" s="436"/>
      <c r="O139" s="436"/>
      <c r="P139" s="436"/>
      <c r="Q139" s="437"/>
      <c r="R139" s="435">
        <f>QCI!AP44*Mês03!AF139</f>
        <v>0</v>
      </c>
      <c r="S139" s="436"/>
      <c r="T139" s="436"/>
      <c r="U139" s="436"/>
      <c r="V139" s="436"/>
      <c r="W139" s="436"/>
      <c r="X139" s="437"/>
      <c r="Y139" s="441">
        <f>QCI!AQ44*Mês03!AF139</f>
        <v>0</v>
      </c>
      <c r="Z139" s="442"/>
      <c r="AA139" s="442"/>
      <c r="AB139" s="442"/>
      <c r="AC139" s="442"/>
      <c r="AD139" s="442"/>
      <c r="AE139" s="444"/>
      <c r="AF139" s="441">
        <f t="shared" si="3"/>
        <v>0</v>
      </c>
      <c r="AG139" s="442"/>
      <c r="AH139" s="442"/>
      <c r="AI139" s="442"/>
      <c r="AJ139" s="442"/>
      <c r="AK139" s="442"/>
      <c r="AL139" s="442"/>
      <c r="AM139" s="444"/>
      <c r="AN139" s="441">
        <f>K139+Mês02!AN139</f>
        <v>0</v>
      </c>
      <c r="AO139" s="442"/>
      <c r="AP139" s="442"/>
      <c r="AQ139" s="442"/>
      <c r="AR139" s="442"/>
      <c r="AS139" s="442"/>
      <c r="AT139" s="444"/>
      <c r="AU139" s="441">
        <f>R139+Mês02!AU139</f>
        <v>0</v>
      </c>
      <c r="AV139" s="442"/>
      <c r="AW139" s="442"/>
      <c r="AX139" s="442"/>
      <c r="AY139" s="442"/>
      <c r="AZ139" s="442"/>
      <c r="BA139" s="444"/>
      <c r="BB139" s="441">
        <f>Y139+Mês02!BB139</f>
        <v>0</v>
      </c>
      <c r="BC139" s="442"/>
      <c r="BD139" s="442"/>
      <c r="BE139" s="442"/>
      <c r="BF139" s="442"/>
      <c r="BG139" s="442"/>
      <c r="BH139" s="444"/>
      <c r="BI139" s="441">
        <f t="shared" si="4"/>
        <v>0</v>
      </c>
      <c r="BJ139" s="442"/>
      <c r="BK139" s="442"/>
      <c r="BL139" s="442"/>
      <c r="BM139" s="442"/>
      <c r="BN139" s="442"/>
      <c r="BO139" s="442"/>
      <c r="BP139" s="443"/>
    </row>
    <row r="140" spans="1:68" ht="14.25" hidden="1">
      <c r="A140" s="158"/>
      <c r="B140" s="429">
        <f t="shared" si="1"/>
        <v>0</v>
      </c>
      <c r="C140" s="430"/>
      <c r="D140" s="431"/>
      <c r="E140" s="432">
        <f t="shared" si="2"/>
        <v>0</v>
      </c>
      <c r="F140" s="433"/>
      <c r="G140" s="433"/>
      <c r="H140" s="433"/>
      <c r="I140" s="433"/>
      <c r="J140" s="434"/>
      <c r="K140" s="435">
        <f>QCI!AO45*Mês03!AF140</f>
        <v>0</v>
      </c>
      <c r="L140" s="436"/>
      <c r="M140" s="436"/>
      <c r="N140" s="436"/>
      <c r="O140" s="436"/>
      <c r="P140" s="436"/>
      <c r="Q140" s="437"/>
      <c r="R140" s="435">
        <f>QCI!AP45*Mês03!AF140</f>
        <v>0</v>
      </c>
      <c r="S140" s="436"/>
      <c r="T140" s="436"/>
      <c r="U140" s="436"/>
      <c r="V140" s="436"/>
      <c r="W140" s="436"/>
      <c r="X140" s="437"/>
      <c r="Y140" s="441">
        <f>QCI!AQ45*Mês03!AF140</f>
        <v>0</v>
      </c>
      <c r="Z140" s="442"/>
      <c r="AA140" s="442"/>
      <c r="AB140" s="442"/>
      <c r="AC140" s="442"/>
      <c r="AD140" s="442"/>
      <c r="AE140" s="444"/>
      <c r="AF140" s="441">
        <f t="shared" si="3"/>
        <v>0</v>
      </c>
      <c r="AG140" s="442"/>
      <c r="AH140" s="442"/>
      <c r="AI140" s="442"/>
      <c r="AJ140" s="442"/>
      <c r="AK140" s="442"/>
      <c r="AL140" s="442"/>
      <c r="AM140" s="444"/>
      <c r="AN140" s="441">
        <f>K140+Mês02!AN140</f>
        <v>0</v>
      </c>
      <c r="AO140" s="442"/>
      <c r="AP140" s="442"/>
      <c r="AQ140" s="442"/>
      <c r="AR140" s="442"/>
      <c r="AS140" s="442"/>
      <c r="AT140" s="444"/>
      <c r="AU140" s="441">
        <f>R140+Mês02!AU140</f>
        <v>0</v>
      </c>
      <c r="AV140" s="442"/>
      <c r="AW140" s="442"/>
      <c r="AX140" s="442"/>
      <c r="AY140" s="442"/>
      <c r="AZ140" s="442"/>
      <c r="BA140" s="444"/>
      <c r="BB140" s="441">
        <f>Y140+Mês02!BB140</f>
        <v>0</v>
      </c>
      <c r="BC140" s="442"/>
      <c r="BD140" s="442"/>
      <c r="BE140" s="442"/>
      <c r="BF140" s="442"/>
      <c r="BG140" s="442"/>
      <c r="BH140" s="444"/>
      <c r="BI140" s="441">
        <f t="shared" si="4"/>
        <v>0</v>
      </c>
      <c r="BJ140" s="442"/>
      <c r="BK140" s="442"/>
      <c r="BL140" s="442"/>
      <c r="BM140" s="442"/>
      <c r="BN140" s="442"/>
      <c r="BO140" s="442"/>
      <c r="BP140" s="443"/>
    </row>
    <row r="141" spans="1:68" ht="14.25" hidden="1">
      <c r="A141" s="158"/>
      <c r="B141" s="429">
        <f t="shared" si="1"/>
        <v>0</v>
      </c>
      <c r="C141" s="430"/>
      <c r="D141" s="431"/>
      <c r="E141" s="432">
        <f t="shared" si="2"/>
        <v>0</v>
      </c>
      <c r="F141" s="433"/>
      <c r="G141" s="433"/>
      <c r="H141" s="433"/>
      <c r="I141" s="433"/>
      <c r="J141" s="434"/>
      <c r="K141" s="435">
        <f>QCI!AO46*Mês03!AF141</f>
        <v>0</v>
      </c>
      <c r="L141" s="436"/>
      <c r="M141" s="436"/>
      <c r="N141" s="436"/>
      <c r="O141" s="436"/>
      <c r="P141" s="436"/>
      <c r="Q141" s="437"/>
      <c r="R141" s="435">
        <f>QCI!AP46*Mês03!AF141</f>
        <v>0</v>
      </c>
      <c r="S141" s="436"/>
      <c r="T141" s="436"/>
      <c r="U141" s="436"/>
      <c r="V141" s="436"/>
      <c r="W141" s="436"/>
      <c r="X141" s="437"/>
      <c r="Y141" s="441">
        <f>QCI!AQ46*Mês03!AF141</f>
        <v>0</v>
      </c>
      <c r="Z141" s="442"/>
      <c r="AA141" s="442"/>
      <c r="AB141" s="442"/>
      <c r="AC141" s="442"/>
      <c r="AD141" s="442"/>
      <c r="AE141" s="444"/>
      <c r="AF141" s="441">
        <f t="shared" si="3"/>
        <v>0</v>
      </c>
      <c r="AG141" s="442"/>
      <c r="AH141" s="442"/>
      <c r="AI141" s="442"/>
      <c r="AJ141" s="442"/>
      <c r="AK141" s="442"/>
      <c r="AL141" s="442"/>
      <c r="AM141" s="444"/>
      <c r="AN141" s="441">
        <f>K141+Mês02!AN141</f>
        <v>0</v>
      </c>
      <c r="AO141" s="442"/>
      <c r="AP141" s="442"/>
      <c r="AQ141" s="442"/>
      <c r="AR141" s="442"/>
      <c r="AS141" s="442"/>
      <c r="AT141" s="444"/>
      <c r="AU141" s="441">
        <f>R141+Mês02!AU141</f>
        <v>0</v>
      </c>
      <c r="AV141" s="442"/>
      <c r="AW141" s="442"/>
      <c r="AX141" s="442"/>
      <c r="AY141" s="442"/>
      <c r="AZ141" s="442"/>
      <c r="BA141" s="444"/>
      <c r="BB141" s="441">
        <f>Y141+Mês02!BB141</f>
        <v>0</v>
      </c>
      <c r="BC141" s="442"/>
      <c r="BD141" s="442"/>
      <c r="BE141" s="442"/>
      <c r="BF141" s="442"/>
      <c r="BG141" s="442"/>
      <c r="BH141" s="444"/>
      <c r="BI141" s="441">
        <f t="shared" si="4"/>
        <v>0</v>
      </c>
      <c r="BJ141" s="442"/>
      <c r="BK141" s="442"/>
      <c r="BL141" s="442"/>
      <c r="BM141" s="442"/>
      <c r="BN141" s="442"/>
      <c r="BO141" s="442"/>
      <c r="BP141" s="443"/>
    </row>
    <row r="142" spans="1:68" ht="14.25" hidden="1">
      <c r="A142" s="158"/>
      <c r="B142" s="429">
        <f t="shared" si="1"/>
        <v>0</v>
      </c>
      <c r="C142" s="430"/>
      <c r="D142" s="431"/>
      <c r="E142" s="432">
        <f t="shared" si="2"/>
        <v>0</v>
      </c>
      <c r="F142" s="433"/>
      <c r="G142" s="433"/>
      <c r="H142" s="433"/>
      <c r="I142" s="433"/>
      <c r="J142" s="434"/>
      <c r="K142" s="435">
        <f>QCI!AO47*Mês03!AF142</f>
        <v>0</v>
      </c>
      <c r="L142" s="436"/>
      <c r="M142" s="436"/>
      <c r="N142" s="436"/>
      <c r="O142" s="436"/>
      <c r="P142" s="436"/>
      <c r="Q142" s="437"/>
      <c r="R142" s="435">
        <f>QCI!AP47*Mês03!AF142</f>
        <v>0</v>
      </c>
      <c r="S142" s="436"/>
      <c r="T142" s="436"/>
      <c r="U142" s="436"/>
      <c r="V142" s="436"/>
      <c r="W142" s="436"/>
      <c r="X142" s="437"/>
      <c r="Y142" s="441">
        <f>QCI!AQ47*Mês03!AF142</f>
        <v>0</v>
      </c>
      <c r="Z142" s="442"/>
      <c r="AA142" s="442"/>
      <c r="AB142" s="442"/>
      <c r="AC142" s="442"/>
      <c r="AD142" s="442"/>
      <c r="AE142" s="444"/>
      <c r="AF142" s="441">
        <f t="shared" si="3"/>
        <v>0</v>
      </c>
      <c r="AG142" s="442"/>
      <c r="AH142" s="442"/>
      <c r="AI142" s="442"/>
      <c r="AJ142" s="442"/>
      <c r="AK142" s="442"/>
      <c r="AL142" s="442"/>
      <c r="AM142" s="444"/>
      <c r="AN142" s="441">
        <f>K142+Mês02!AN142</f>
        <v>0</v>
      </c>
      <c r="AO142" s="442"/>
      <c r="AP142" s="442"/>
      <c r="AQ142" s="442"/>
      <c r="AR142" s="442"/>
      <c r="AS142" s="442"/>
      <c r="AT142" s="444"/>
      <c r="AU142" s="441">
        <f>R142+Mês02!AU142</f>
        <v>0</v>
      </c>
      <c r="AV142" s="442"/>
      <c r="AW142" s="442"/>
      <c r="AX142" s="442"/>
      <c r="AY142" s="442"/>
      <c r="AZ142" s="442"/>
      <c r="BA142" s="444"/>
      <c r="BB142" s="441">
        <f>Y142+Mês02!BB142</f>
        <v>0</v>
      </c>
      <c r="BC142" s="442"/>
      <c r="BD142" s="442"/>
      <c r="BE142" s="442"/>
      <c r="BF142" s="442"/>
      <c r="BG142" s="442"/>
      <c r="BH142" s="444"/>
      <c r="BI142" s="441">
        <f t="shared" si="4"/>
        <v>0</v>
      </c>
      <c r="BJ142" s="442"/>
      <c r="BK142" s="442"/>
      <c r="BL142" s="442"/>
      <c r="BM142" s="442"/>
      <c r="BN142" s="442"/>
      <c r="BO142" s="442"/>
      <c r="BP142" s="443"/>
    </row>
    <row r="143" spans="1:68" ht="14.25" hidden="1">
      <c r="A143" s="158"/>
      <c r="B143" s="429">
        <f t="shared" si="1"/>
        <v>0</v>
      </c>
      <c r="C143" s="430"/>
      <c r="D143" s="431"/>
      <c r="E143" s="432">
        <f t="shared" si="2"/>
        <v>0</v>
      </c>
      <c r="F143" s="433"/>
      <c r="G143" s="433"/>
      <c r="H143" s="433"/>
      <c r="I143" s="433"/>
      <c r="J143" s="434"/>
      <c r="K143" s="435">
        <f>QCI!AO48*Mês03!AF143</f>
        <v>0</v>
      </c>
      <c r="L143" s="436"/>
      <c r="M143" s="436"/>
      <c r="N143" s="436"/>
      <c r="O143" s="436"/>
      <c r="P143" s="436"/>
      <c r="Q143" s="437"/>
      <c r="R143" s="435">
        <f>QCI!AP48*Mês03!AF143</f>
        <v>0</v>
      </c>
      <c r="S143" s="436"/>
      <c r="T143" s="436"/>
      <c r="U143" s="436"/>
      <c r="V143" s="436"/>
      <c r="W143" s="436"/>
      <c r="X143" s="437"/>
      <c r="Y143" s="441">
        <f>QCI!AQ48*Mês03!AF143</f>
        <v>0</v>
      </c>
      <c r="Z143" s="442"/>
      <c r="AA143" s="442"/>
      <c r="AB143" s="442"/>
      <c r="AC143" s="442"/>
      <c r="AD143" s="442"/>
      <c r="AE143" s="444"/>
      <c r="AF143" s="441">
        <f t="shared" si="3"/>
        <v>0</v>
      </c>
      <c r="AG143" s="442"/>
      <c r="AH143" s="442"/>
      <c r="AI143" s="442"/>
      <c r="AJ143" s="442"/>
      <c r="AK143" s="442"/>
      <c r="AL143" s="442"/>
      <c r="AM143" s="444"/>
      <c r="AN143" s="441">
        <f>K143+Mês02!AN143</f>
        <v>0</v>
      </c>
      <c r="AO143" s="442"/>
      <c r="AP143" s="442"/>
      <c r="AQ143" s="442"/>
      <c r="AR143" s="442"/>
      <c r="AS143" s="442"/>
      <c r="AT143" s="444"/>
      <c r="AU143" s="441">
        <f>R143+Mês02!AU143</f>
        <v>0</v>
      </c>
      <c r="AV143" s="442"/>
      <c r="AW143" s="442"/>
      <c r="AX143" s="442"/>
      <c r="AY143" s="442"/>
      <c r="AZ143" s="442"/>
      <c r="BA143" s="444"/>
      <c r="BB143" s="441">
        <f>Y143+Mês02!BB143</f>
        <v>0</v>
      </c>
      <c r="BC143" s="442"/>
      <c r="BD143" s="442"/>
      <c r="BE143" s="442"/>
      <c r="BF143" s="442"/>
      <c r="BG143" s="442"/>
      <c r="BH143" s="444"/>
      <c r="BI143" s="441">
        <f t="shared" si="4"/>
        <v>0</v>
      </c>
      <c r="BJ143" s="442"/>
      <c r="BK143" s="442"/>
      <c r="BL143" s="442"/>
      <c r="BM143" s="442"/>
      <c r="BN143" s="442"/>
      <c r="BO143" s="442"/>
      <c r="BP143" s="443"/>
    </row>
    <row r="144" spans="1:68" ht="14.25" customHeight="1" hidden="1">
      <c r="A144" s="158"/>
      <c r="B144" s="429">
        <f t="shared" si="1"/>
        <v>0</v>
      </c>
      <c r="C144" s="430"/>
      <c r="D144" s="431"/>
      <c r="E144" s="432">
        <f t="shared" si="2"/>
        <v>0</v>
      </c>
      <c r="F144" s="433"/>
      <c r="G144" s="433"/>
      <c r="H144" s="433"/>
      <c r="I144" s="433"/>
      <c r="J144" s="434"/>
      <c r="K144" s="435">
        <f>QCI!AO49*Mês03!AF144</f>
        <v>0</v>
      </c>
      <c r="L144" s="436"/>
      <c r="M144" s="436"/>
      <c r="N144" s="436"/>
      <c r="O144" s="436"/>
      <c r="P144" s="436"/>
      <c r="Q144" s="437"/>
      <c r="R144" s="435">
        <f>QCI!AP49*Mês03!AF144</f>
        <v>0</v>
      </c>
      <c r="S144" s="436"/>
      <c r="T144" s="436"/>
      <c r="U144" s="436"/>
      <c r="V144" s="436"/>
      <c r="W144" s="436"/>
      <c r="X144" s="437"/>
      <c r="Y144" s="441">
        <f>QCI!AQ49*Mês03!AF144</f>
        <v>0</v>
      </c>
      <c r="Z144" s="442"/>
      <c r="AA144" s="442"/>
      <c r="AB144" s="442"/>
      <c r="AC144" s="442"/>
      <c r="AD144" s="442"/>
      <c r="AE144" s="444"/>
      <c r="AF144" s="441">
        <f t="shared" si="3"/>
        <v>0</v>
      </c>
      <c r="AG144" s="442"/>
      <c r="AH144" s="442"/>
      <c r="AI144" s="442"/>
      <c r="AJ144" s="442"/>
      <c r="AK144" s="442"/>
      <c r="AL144" s="442"/>
      <c r="AM144" s="444"/>
      <c r="AN144" s="441">
        <f>K144+Mês02!AN144</f>
        <v>0</v>
      </c>
      <c r="AO144" s="442"/>
      <c r="AP144" s="442"/>
      <c r="AQ144" s="442"/>
      <c r="AR144" s="442"/>
      <c r="AS144" s="442"/>
      <c r="AT144" s="444"/>
      <c r="AU144" s="441">
        <f>R144+Mês02!AU144</f>
        <v>0</v>
      </c>
      <c r="AV144" s="442"/>
      <c r="AW144" s="442"/>
      <c r="AX144" s="442"/>
      <c r="AY144" s="442"/>
      <c r="AZ144" s="442"/>
      <c r="BA144" s="444"/>
      <c r="BB144" s="441">
        <f>Y144+Mês02!BB144</f>
        <v>0</v>
      </c>
      <c r="BC144" s="442"/>
      <c r="BD144" s="442"/>
      <c r="BE144" s="442"/>
      <c r="BF144" s="442"/>
      <c r="BG144" s="442"/>
      <c r="BH144" s="444"/>
      <c r="BI144" s="441">
        <f t="shared" si="4"/>
        <v>0</v>
      </c>
      <c r="BJ144" s="442"/>
      <c r="BK144" s="442"/>
      <c r="BL144" s="442"/>
      <c r="BM144" s="442"/>
      <c r="BN144" s="442"/>
      <c r="BO144" s="442"/>
      <c r="BP144" s="443"/>
    </row>
    <row r="145" spans="1:68" ht="14.25" customHeight="1" hidden="1">
      <c r="A145" s="158"/>
      <c r="B145" s="429">
        <f t="shared" si="1"/>
        <v>0</v>
      </c>
      <c r="C145" s="430"/>
      <c r="D145" s="431"/>
      <c r="E145" s="432">
        <f t="shared" si="2"/>
        <v>0</v>
      </c>
      <c r="F145" s="433"/>
      <c r="G145" s="433"/>
      <c r="H145" s="433"/>
      <c r="I145" s="433"/>
      <c r="J145" s="434"/>
      <c r="K145" s="435">
        <f>QCI!AO50*Mês03!AF145</f>
        <v>0</v>
      </c>
      <c r="L145" s="436"/>
      <c r="M145" s="436"/>
      <c r="N145" s="436"/>
      <c r="O145" s="436"/>
      <c r="P145" s="436"/>
      <c r="Q145" s="437"/>
      <c r="R145" s="435">
        <f>QCI!AP50*Mês03!AF145</f>
        <v>0</v>
      </c>
      <c r="S145" s="436"/>
      <c r="T145" s="436"/>
      <c r="U145" s="436"/>
      <c r="V145" s="436"/>
      <c r="W145" s="436"/>
      <c r="X145" s="437"/>
      <c r="Y145" s="441">
        <f>QCI!AQ50*Mês03!AF145</f>
        <v>0</v>
      </c>
      <c r="Z145" s="442"/>
      <c r="AA145" s="442"/>
      <c r="AB145" s="442"/>
      <c r="AC145" s="442"/>
      <c r="AD145" s="442"/>
      <c r="AE145" s="444"/>
      <c r="AF145" s="441">
        <f t="shared" si="3"/>
        <v>0</v>
      </c>
      <c r="AG145" s="442"/>
      <c r="AH145" s="442"/>
      <c r="AI145" s="442"/>
      <c r="AJ145" s="442"/>
      <c r="AK145" s="442"/>
      <c r="AL145" s="442"/>
      <c r="AM145" s="444"/>
      <c r="AN145" s="441">
        <f>K145+Mês02!AN145</f>
        <v>0</v>
      </c>
      <c r="AO145" s="442"/>
      <c r="AP145" s="442"/>
      <c r="AQ145" s="442"/>
      <c r="AR145" s="442"/>
      <c r="AS145" s="442"/>
      <c r="AT145" s="444"/>
      <c r="AU145" s="441">
        <f>R145+Mês02!AU145</f>
        <v>0</v>
      </c>
      <c r="AV145" s="442"/>
      <c r="AW145" s="442"/>
      <c r="AX145" s="442"/>
      <c r="AY145" s="442"/>
      <c r="AZ145" s="442"/>
      <c r="BA145" s="444"/>
      <c r="BB145" s="441">
        <f>Y145+Mês02!BB145</f>
        <v>0</v>
      </c>
      <c r="BC145" s="442"/>
      <c r="BD145" s="442"/>
      <c r="BE145" s="442"/>
      <c r="BF145" s="442"/>
      <c r="BG145" s="442"/>
      <c r="BH145" s="444"/>
      <c r="BI145" s="441">
        <f t="shared" si="4"/>
        <v>0</v>
      </c>
      <c r="BJ145" s="442"/>
      <c r="BK145" s="442"/>
      <c r="BL145" s="442"/>
      <c r="BM145" s="442"/>
      <c r="BN145" s="442"/>
      <c r="BO145" s="442"/>
      <c r="BP145" s="443"/>
    </row>
    <row r="146" spans="1:68" ht="14.25" customHeight="1" hidden="1">
      <c r="A146" s="158"/>
      <c r="B146" s="429">
        <f t="shared" si="1"/>
        <v>0</v>
      </c>
      <c r="C146" s="430"/>
      <c r="D146" s="431"/>
      <c r="E146" s="432">
        <f t="shared" si="2"/>
        <v>0</v>
      </c>
      <c r="F146" s="433"/>
      <c r="G146" s="433"/>
      <c r="H146" s="433"/>
      <c r="I146" s="433"/>
      <c r="J146" s="434"/>
      <c r="K146" s="435">
        <f>QCI!AO51*Mês03!AF146</f>
        <v>0</v>
      </c>
      <c r="L146" s="436"/>
      <c r="M146" s="436"/>
      <c r="N146" s="436"/>
      <c r="O146" s="436"/>
      <c r="P146" s="436"/>
      <c r="Q146" s="437"/>
      <c r="R146" s="435">
        <f>QCI!AP51*Mês03!AF146</f>
        <v>0</v>
      </c>
      <c r="S146" s="436"/>
      <c r="T146" s="436"/>
      <c r="U146" s="436"/>
      <c r="V146" s="436"/>
      <c r="W146" s="436"/>
      <c r="X146" s="437"/>
      <c r="Y146" s="441">
        <f>QCI!AQ51*Mês03!AF146</f>
        <v>0</v>
      </c>
      <c r="Z146" s="442"/>
      <c r="AA146" s="442"/>
      <c r="AB146" s="442"/>
      <c r="AC146" s="442"/>
      <c r="AD146" s="442"/>
      <c r="AE146" s="444"/>
      <c r="AF146" s="441">
        <f t="shared" si="3"/>
        <v>0</v>
      </c>
      <c r="AG146" s="442"/>
      <c r="AH146" s="442"/>
      <c r="AI146" s="442"/>
      <c r="AJ146" s="442"/>
      <c r="AK146" s="442"/>
      <c r="AL146" s="442"/>
      <c r="AM146" s="444"/>
      <c r="AN146" s="441">
        <f>K146+Mês02!AN146</f>
        <v>0</v>
      </c>
      <c r="AO146" s="442"/>
      <c r="AP146" s="442"/>
      <c r="AQ146" s="442"/>
      <c r="AR146" s="442"/>
      <c r="AS146" s="442"/>
      <c r="AT146" s="444"/>
      <c r="AU146" s="441">
        <f>R146+Mês02!AU146</f>
        <v>0</v>
      </c>
      <c r="AV146" s="442"/>
      <c r="AW146" s="442"/>
      <c r="AX146" s="442"/>
      <c r="AY146" s="442"/>
      <c r="AZ146" s="442"/>
      <c r="BA146" s="444"/>
      <c r="BB146" s="441">
        <f>Y146+Mês02!BB146</f>
        <v>0</v>
      </c>
      <c r="BC146" s="442"/>
      <c r="BD146" s="442"/>
      <c r="BE146" s="442"/>
      <c r="BF146" s="442"/>
      <c r="BG146" s="442"/>
      <c r="BH146" s="444"/>
      <c r="BI146" s="441">
        <f t="shared" si="4"/>
        <v>0</v>
      </c>
      <c r="BJ146" s="442"/>
      <c r="BK146" s="442"/>
      <c r="BL146" s="442"/>
      <c r="BM146" s="442"/>
      <c r="BN146" s="442"/>
      <c r="BO146" s="442"/>
      <c r="BP146" s="443"/>
    </row>
    <row r="147" spans="1:68" ht="14.25" hidden="1">
      <c r="A147" s="158"/>
      <c r="B147" s="429">
        <f t="shared" si="1"/>
        <v>0</v>
      </c>
      <c r="C147" s="430"/>
      <c r="D147" s="431"/>
      <c r="E147" s="432">
        <f t="shared" si="2"/>
        <v>0</v>
      </c>
      <c r="F147" s="433"/>
      <c r="G147" s="433"/>
      <c r="H147" s="433"/>
      <c r="I147" s="433"/>
      <c r="J147" s="434"/>
      <c r="K147" s="435">
        <f>QCI!AO52*Mês03!AF147</f>
        <v>0</v>
      </c>
      <c r="L147" s="436"/>
      <c r="M147" s="436"/>
      <c r="N147" s="436"/>
      <c r="O147" s="436"/>
      <c r="P147" s="436"/>
      <c r="Q147" s="437"/>
      <c r="R147" s="435">
        <f>QCI!AP52*Mês03!AF147</f>
        <v>0</v>
      </c>
      <c r="S147" s="436"/>
      <c r="T147" s="436"/>
      <c r="U147" s="436"/>
      <c r="V147" s="436"/>
      <c r="W147" s="436"/>
      <c r="X147" s="437"/>
      <c r="Y147" s="441">
        <f>QCI!AQ52*Mês03!AF147</f>
        <v>0</v>
      </c>
      <c r="Z147" s="442"/>
      <c r="AA147" s="442"/>
      <c r="AB147" s="442"/>
      <c r="AC147" s="442"/>
      <c r="AD147" s="442"/>
      <c r="AE147" s="444"/>
      <c r="AF147" s="441">
        <f t="shared" si="3"/>
        <v>0</v>
      </c>
      <c r="AG147" s="442"/>
      <c r="AH147" s="442"/>
      <c r="AI147" s="442"/>
      <c r="AJ147" s="442"/>
      <c r="AK147" s="442"/>
      <c r="AL147" s="442"/>
      <c r="AM147" s="444"/>
      <c r="AN147" s="441">
        <f>K147+Mês02!AN147</f>
        <v>0</v>
      </c>
      <c r="AO147" s="442"/>
      <c r="AP147" s="442"/>
      <c r="AQ147" s="442"/>
      <c r="AR147" s="442"/>
      <c r="AS147" s="442"/>
      <c r="AT147" s="444"/>
      <c r="AU147" s="441">
        <f>R147+Mês02!AU147</f>
        <v>0</v>
      </c>
      <c r="AV147" s="442"/>
      <c r="AW147" s="442"/>
      <c r="AX147" s="442"/>
      <c r="AY147" s="442"/>
      <c r="AZ147" s="442"/>
      <c r="BA147" s="444"/>
      <c r="BB147" s="441">
        <f>Y147+Mês02!BB147</f>
        <v>0</v>
      </c>
      <c r="BC147" s="442"/>
      <c r="BD147" s="442"/>
      <c r="BE147" s="442"/>
      <c r="BF147" s="442"/>
      <c r="BG147" s="442"/>
      <c r="BH147" s="444"/>
      <c r="BI147" s="441">
        <f t="shared" si="4"/>
        <v>0</v>
      </c>
      <c r="BJ147" s="442"/>
      <c r="BK147" s="442"/>
      <c r="BL147" s="442"/>
      <c r="BM147" s="442"/>
      <c r="BN147" s="442"/>
      <c r="BO147" s="442"/>
      <c r="BP147" s="443"/>
    </row>
    <row r="148" spans="1:68" ht="14.25" hidden="1">
      <c r="A148" s="158"/>
      <c r="B148" s="429">
        <f t="shared" si="1"/>
        <v>0</v>
      </c>
      <c r="C148" s="430"/>
      <c r="D148" s="431"/>
      <c r="E148" s="432">
        <f t="shared" si="2"/>
        <v>0</v>
      </c>
      <c r="F148" s="433"/>
      <c r="G148" s="433"/>
      <c r="H148" s="433"/>
      <c r="I148" s="433"/>
      <c r="J148" s="434"/>
      <c r="K148" s="435">
        <f>QCI!AO53*Mês03!AF148</f>
        <v>0</v>
      </c>
      <c r="L148" s="436"/>
      <c r="M148" s="436"/>
      <c r="N148" s="436"/>
      <c r="O148" s="436"/>
      <c r="P148" s="436"/>
      <c r="Q148" s="437"/>
      <c r="R148" s="435">
        <f>QCI!AP53*Mês03!AF148</f>
        <v>0</v>
      </c>
      <c r="S148" s="436"/>
      <c r="T148" s="436"/>
      <c r="U148" s="436"/>
      <c r="V148" s="436"/>
      <c r="W148" s="436"/>
      <c r="X148" s="437"/>
      <c r="Y148" s="441">
        <f>QCI!AQ53*Mês03!AF148</f>
        <v>0</v>
      </c>
      <c r="Z148" s="442"/>
      <c r="AA148" s="442"/>
      <c r="AB148" s="442"/>
      <c r="AC148" s="442"/>
      <c r="AD148" s="442"/>
      <c r="AE148" s="444"/>
      <c r="AF148" s="441">
        <f t="shared" si="3"/>
        <v>0</v>
      </c>
      <c r="AG148" s="442"/>
      <c r="AH148" s="442"/>
      <c r="AI148" s="442"/>
      <c r="AJ148" s="442"/>
      <c r="AK148" s="442"/>
      <c r="AL148" s="442"/>
      <c r="AM148" s="444"/>
      <c r="AN148" s="441">
        <f>K148+Mês02!AN148</f>
        <v>0</v>
      </c>
      <c r="AO148" s="442"/>
      <c r="AP148" s="442"/>
      <c r="AQ148" s="442"/>
      <c r="AR148" s="442"/>
      <c r="AS148" s="442"/>
      <c r="AT148" s="444"/>
      <c r="AU148" s="441">
        <f>R148+Mês02!AU148</f>
        <v>0</v>
      </c>
      <c r="AV148" s="442"/>
      <c r="AW148" s="442"/>
      <c r="AX148" s="442"/>
      <c r="AY148" s="442"/>
      <c r="AZ148" s="442"/>
      <c r="BA148" s="444"/>
      <c r="BB148" s="441">
        <f>Y148+Mês02!BB148</f>
        <v>0</v>
      </c>
      <c r="BC148" s="442"/>
      <c r="BD148" s="442"/>
      <c r="BE148" s="442"/>
      <c r="BF148" s="442"/>
      <c r="BG148" s="442"/>
      <c r="BH148" s="444"/>
      <c r="BI148" s="441">
        <f t="shared" si="4"/>
        <v>0</v>
      </c>
      <c r="BJ148" s="442"/>
      <c r="BK148" s="442"/>
      <c r="BL148" s="442"/>
      <c r="BM148" s="442"/>
      <c r="BN148" s="442"/>
      <c r="BO148" s="442"/>
      <c r="BP148" s="443"/>
    </row>
    <row r="149" spans="1:68" ht="14.25" hidden="1">
      <c r="A149" s="158"/>
      <c r="B149" s="429">
        <f t="shared" si="1"/>
        <v>0</v>
      </c>
      <c r="C149" s="430"/>
      <c r="D149" s="431"/>
      <c r="E149" s="432">
        <f t="shared" si="2"/>
        <v>0</v>
      </c>
      <c r="F149" s="433"/>
      <c r="G149" s="433"/>
      <c r="H149" s="433"/>
      <c r="I149" s="433"/>
      <c r="J149" s="434"/>
      <c r="K149" s="435">
        <f>QCI!AO54*Mês03!AF149</f>
        <v>0</v>
      </c>
      <c r="L149" s="436"/>
      <c r="M149" s="436"/>
      <c r="N149" s="436"/>
      <c r="O149" s="436"/>
      <c r="P149" s="436"/>
      <c r="Q149" s="437"/>
      <c r="R149" s="435">
        <f>QCI!AP54*Mês03!AF149</f>
        <v>0</v>
      </c>
      <c r="S149" s="436"/>
      <c r="T149" s="436"/>
      <c r="U149" s="436"/>
      <c r="V149" s="436"/>
      <c r="W149" s="436"/>
      <c r="X149" s="437"/>
      <c r="Y149" s="441">
        <f>QCI!AQ54*Mês03!AF149</f>
        <v>0</v>
      </c>
      <c r="Z149" s="442"/>
      <c r="AA149" s="442"/>
      <c r="AB149" s="442"/>
      <c r="AC149" s="442"/>
      <c r="AD149" s="442"/>
      <c r="AE149" s="444"/>
      <c r="AF149" s="441">
        <f t="shared" si="3"/>
        <v>0</v>
      </c>
      <c r="AG149" s="442"/>
      <c r="AH149" s="442"/>
      <c r="AI149" s="442"/>
      <c r="AJ149" s="442"/>
      <c r="AK149" s="442"/>
      <c r="AL149" s="442"/>
      <c r="AM149" s="444"/>
      <c r="AN149" s="441">
        <f>K149+Mês02!AN149</f>
        <v>0</v>
      </c>
      <c r="AO149" s="442"/>
      <c r="AP149" s="442"/>
      <c r="AQ149" s="442"/>
      <c r="AR149" s="442"/>
      <c r="AS149" s="442"/>
      <c r="AT149" s="444"/>
      <c r="AU149" s="441">
        <f>R149+Mês02!AU149</f>
        <v>0</v>
      </c>
      <c r="AV149" s="442"/>
      <c r="AW149" s="442"/>
      <c r="AX149" s="442"/>
      <c r="AY149" s="442"/>
      <c r="AZ149" s="442"/>
      <c r="BA149" s="444"/>
      <c r="BB149" s="441">
        <f>Y149+Mês02!BB149</f>
        <v>0</v>
      </c>
      <c r="BC149" s="442"/>
      <c r="BD149" s="442"/>
      <c r="BE149" s="442"/>
      <c r="BF149" s="442"/>
      <c r="BG149" s="442"/>
      <c r="BH149" s="444"/>
      <c r="BI149" s="441">
        <f t="shared" si="4"/>
        <v>0</v>
      </c>
      <c r="BJ149" s="442"/>
      <c r="BK149" s="442"/>
      <c r="BL149" s="442"/>
      <c r="BM149" s="442"/>
      <c r="BN149" s="442"/>
      <c r="BO149" s="442"/>
      <c r="BP149" s="443"/>
    </row>
    <row r="150" spans="1:68" ht="14.25" hidden="1">
      <c r="A150" s="158"/>
      <c r="B150" s="429">
        <f t="shared" si="1"/>
        <v>0</v>
      </c>
      <c r="C150" s="430"/>
      <c r="D150" s="431"/>
      <c r="E150" s="432">
        <f t="shared" si="2"/>
        <v>0</v>
      </c>
      <c r="F150" s="433"/>
      <c r="G150" s="433"/>
      <c r="H150" s="433"/>
      <c r="I150" s="433"/>
      <c r="J150" s="434"/>
      <c r="K150" s="435">
        <f>QCI!AO55*Mês03!AF150</f>
        <v>0</v>
      </c>
      <c r="L150" s="436"/>
      <c r="M150" s="436"/>
      <c r="N150" s="436"/>
      <c r="O150" s="436"/>
      <c r="P150" s="436"/>
      <c r="Q150" s="437"/>
      <c r="R150" s="435">
        <f>QCI!AP55*Mês03!AF150</f>
        <v>0</v>
      </c>
      <c r="S150" s="436"/>
      <c r="T150" s="436"/>
      <c r="U150" s="436"/>
      <c r="V150" s="436"/>
      <c r="W150" s="436"/>
      <c r="X150" s="437"/>
      <c r="Y150" s="441">
        <f>QCI!AQ55*Mês03!AF150</f>
        <v>0</v>
      </c>
      <c r="Z150" s="442"/>
      <c r="AA150" s="442"/>
      <c r="AB150" s="442"/>
      <c r="AC150" s="442"/>
      <c r="AD150" s="442"/>
      <c r="AE150" s="444"/>
      <c r="AF150" s="441">
        <f t="shared" si="3"/>
        <v>0</v>
      </c>
      <c r="AG150" s="442"/>
      <c r="AH150" s="442"/>
      <c r="AI150" s="442"/>
      <c r="AJ150" s="442"/>
      <c r="AK150" s="442"/>
      <c r="AL150" s="442"/>
      <c r="AM150" s="444"/>
      <c r="AN150" s="441">
        <f>K150+Mês02!AN150</f>
        <v>0</v>
      </c>
      <c r="AO150" s="442"/>
      <c r="AP150" s="442"/>
      <c r="AQ150" s="442"/>
      <c r="AR150" s="442"/>
      <c r="AS150" s="442"/>
      <c r="AT150" s="444"/>
      <c r="AU150" s="441">
        <f>R150+Mês02!AU150</f>
        <v>0</v>
      </c>
      <c r="AV150" s="442"/>
      <c r="AW150" s="442"/>
      <c r="AX150" s="442"/>
      <c r="AY150" s="442"/>
      <c r="AZ150" s="442"/>
      <c r="BA150" s="444"/>
      <c r="BB150" s="441">
        <f>Y150+Mês02!BB150</f>
        <v>0</v>
      </c>
      <c r="BC150" s="442"/>
      <c r="BD150" s="442"/>
      <c r="BE150" s="442"/>
      <c r="BF150" s="442"/>
      <c r="BG150" s="442"/>
      <c r="BH150" s="444"/>
      <c r="BI150" s="441">
        <f t="shared" si="4"/>
        <v>0</v>
      </c>
      <c r="BJ150" s="442"/>
      <c r="BK150" s="442"/>
      <c r="BL150" s="442"/>
      <c r="BM150" s="442"/>
      <c r="BN150" s="442"/>
      <c r="BO150" s="442"/>
      <c r="BP150" s="443"/>
    </row>
    <row r="151" spans="1:68" ht="14.25" customHeight="1" hidden="1">
      <c r="A151" s="158"/>
      <c r="B151" s="429">
        <f t="shared" si="1"/>
        <v>0</v>
      </c>
      <c r="C151" s="430"/>
      <c r="D151" s="431"/>
      <c r="E151" s="432">
        <f t="shared" si="2"/>
        <v>0</v>
      </c>
      <c r="F151" s="433"/>
      <c r="G151" s="433"/>
      <c r="H151" s="433"/>
      <c r="I151" s="433"/>
      <c r="J151" s="434"/>
      <c r="K151" s="435">
        <f>QCI!AO56*Mês03!AF151</f>
        <v>0</v>
      </c>
      <c r="L151" s="436"/>
      <c r="M151" s="436"/>
      <c r="N151" s="436"/>
      <c r="O151" s="436"/>
      <c r="P151" s="436"/>
      <c r="Q151" s="437"/>
      <c r="R151" s="435">
        <f>QCI!AP56*Mês03!AF151</f>
        <v>0</v>
      </c>
      <c r="S151" s="436"/>
      <c r="T151" s="436"/>
      <c r="U151" s="436"/>
      <c r="V151" s="436"/>
      <c r="W151" s="436"/>
      <c r="X151" s="437"/>
      <c r="Y151" s="441">
        <f>QCI!AQ56*Mês03!AF151</f>
        <v>0</v>
      </c>
      <c r="Z151" s="442"/>
      <c r="AA151" s="442"/>
      <c r="AB151" s="442"/>
      <c r="AC151" s="442"/>
      <c r="AD151" s="442"/>
      <c r="AE151" s="444"/>
      <c r="AF151" s="441">
        <f t="shared" si="3"/>
        <v>0</v>
      </c>
      <c r="AG151" s="442"/>
      <c r="AH151" s="442"/>
      <c r="AI151" s="442"/>
      <c r="AJ151" s="442"/>
      <c r="AK151" s="442"/>
      <c r="AL151" s="442"/>
      <c r="AM151" s="444"/>
      <c r="AN151" s="441">
        <f>K151+Mês02!AN151</f>
        <v>0</v>
      </c>
      <c r="AO151" s="442"/>
      <c r="AP151" s="442"/>
      <c r="AQ151" s="442"/>
      <c r="AR151" s="442"/>
      <c r="AS151" s="442"/>
      <c r="AT151" s="444"/>
      <c r="AU151" s="441">
        <f>R151+Mês02!AU151</f>
        <v>0</v>
      </c>
      <c r="AV151" s="442"/>
      <c r="AW151" s="442"/>
      <c r="AX151" s="442"/>
      <c r="AY151" s="442"/>
      <c r="AZ151" s="442"/>
      <c r="BA151" s="444"/>
      <c r="BB151" s="441">
        <f>Y151+Mês02!BB151</f>
        <v>0</v>
      </c>
      <c r="BC151" s="442"/>
      <c r="BD151" s="442"/>
      <c r="BE151" s="442"/>
      <c r="BF151" s="442"/>
      <c r="BG151" s="442"/>
      <c r="BH151" s="444"/>
      <c r="BI151" s="441">
        <f t="shared" si="4"/>
        <v>0</v>
      </c>
      <c r="BJ151" s="442"/>
      <c r="BK151" s="442"/>
      <c r="BL151" s="442"/>
      <c r="BM151" s="442"/>
      <c r="BN151" s="442"/>
      <c r="BO151" s="442"/>
      <c r="BP151" s="443"/>
    </row>
    <row r="152" spans="1:68" ht="14.25" customHeight="1" hidden="1">
      <c r="A152" s="158"/>
      <c r="B152" s="429">
        <f t="shared" si="1"/>
        <v>0</v>
      </c>
      <c r="C152" s="430"/>
      <c r="D152" s="431"/>
      <c r="E152" s="432">
        <f t="shared" si="2"/>
        <v>0</v>
      </c>
      <c r="F152" s="433"/>
      <c r="G152" s="433"/>
      <c r="H152" s="433"/>
      <c r="I152" s="433"/>
      <c r="J152" s="434"/>
      <c r="K152" s="435">
        <f>QCI!AO57*Mês03!AF152</f>
        <v>0</v>
      </c>
      <c r="L152" s="436"/>
      <c r="M152" s="436"/>
      <c r="N152" s="436"/>
      <c r="O152" s="436"/>
      <c r="P152" s="436"/>
      <c r="Q152" s="437"/>
      <c r="R152" s="435">
        <f>QCI!AP57*Mês03!AF152</f>
        <v>0</v>
      </c>
      <c r="S152" s="436"/>
      <c r="T152" s="436"/>
      <c r="U152" s="436"/>
      <c r="V152" s="436"/>
      <c r="W152" s="436"/>
      <c r="X152" s="437"/>
      <c r="Y152" s="441">
        <f>QCI!AQ57*Mês03!AF152</f>
        <v>0</v>
      </c>
      <c r="Z152" s="442"/>
      <c r="AA152" s="442"/>
      <c r="AB152" s="442"/>
      <c r="AC152" s="442"/>
      <c r="AD152" s="442"/>
      <c r="AE152" s="444"/>
      <c r="AF152" s="441">
        <f t="shared" si="3"/>
        <v>0</v>
      </c>
      <c r="AG152" s="442"/>
      <c r="AH152" s="442"/>
      <c r="AI152" s="442"/>
      <c r="AJ152" s="442"/>
      <c r="AK152" s="442"/>
      <c r="AL152" s="442"/>
      <c r="AM152" s="444"/>
      <c r="AN152" s="441">
        <f>K152+Mês02!AN152</f>
        <v>0</v>
      </c>
      <c r="AO152" s="442"/>
      <c r="AP152" s="442"/>
      <c r="AQ152" s="442"/>
      <c r="AR152" s="442"/>
      <c r="AS152" s="442"/>
      <c r="AT152" s="444"/>
      <c r="AU152" s="441">
        <f>R152+Mês02!AU152</f>
        <v>0</v>
      </c>
      <c r="AV152" s="442"/>
      <c r="AW152" s="442"/>
      <c r="AX152" s="442"/>
      <c r="AY152" s="442"/>
      <c r="AZ152" s="442"/>
      <c r="BA152" s="444"/>
      <c r="BB152" s="441">
        <f>Y152+Mês02!BB152</f>
        <v>0</v>
      </c>
      <c r="BC152" s="442"/>
      <c r="BD152" s="442"/>
      <c r="BE152" s="442"/>
      <c r="BF152" s="442"/>
      <c r="BG152" s="442"/>
      <c r="BH152" s="444"/>
      <c r="BI152" s="441">
        <f t="shared" si="4"/>
        <v>0</v>
      </c>
      <c r="BJ152" s="442"/>
      <c r="BK152" s="442"/>
      <c r="BL152" s="442"/>
      <c r="BM152" s="442"/>
      <c r="BN152" s="442"/>
      <c r="BO152" s="442"/>
      <c r="BP152" s="443"/>
    </row>
    <row r="153" spans="1:68" ht="14.25" customHeight="1" hidden="1">
      <c r="A153" s="158"/>
      <c r="B153" s="429">
        <f t="shared" si="1"/>
        <v>0</v>
      </c>
      <c r="C153" s="430"/>
      <c r="D153" s="431"/>
      <c r="E153" s="432">
        <f t="shared" si="2"/>
        <v>0</v>
      </c>
      <c r="F153" s="433"/>
      <c r="G153" s="433"/>
      <c r="H153" s="433"/>
      <c r="I153" s="433"/>
      <c r="J153" s="434"/>
      <c r="K153" s="435">
        <f>QCI!AO58*Mês03!AF153</f>
        <v>0</v>
      </c>
      <c r="L153" s="436"/>
      <c r="M153" s="436"/>
      <c r="N153" s="436"/>
      <c r="O153" s="436"/>
      <c r="P153" s="436"/>
      <c r="Q153" s="437"/>
      <c r="R153" s="435">
        <f>QCI!AP58*Mês03!AF153</f>
        <v>0</v>
      </c>
      <c r="S153" s="436"/>
      <c r="T153" s="436"/>
      <c r="U153" s="436"/>
      <c r="V153" s="436"/>
      <c r="W153" s="436"/>
      <c r="X153" s="437"/>
      <c r="Y153" s="441">
        <f>QCI!AQ58*Mês03!AF153</f>
        <v>0</v>
      </c>
      <c r="Z153" s="442"/>
      <c r="AA153" s="442"/>
      <c r="AB153" s="442"/>
      <c r="AC153" s="442"/>
      <c r="AD153" s="442"/>
      <c r="AE153" s="444"/>
      <c r="AF153" s="441">
        <f t="shared" si="3"/>
        <v>0</v>
      </c>
      <c r="AG153" s="442"/>
      <c r="AH153" s="442"/>
      <c r="AI153" s="442"/>
      <c r="AJ153" s="442"/>
      <c r="AK153" s="442"/>
      <c r="AL153" s="442"/>
      <c r="AM153" s="444"/>
      <c r="AN153" s="441">
        <f>K153+Mês02!AN153</f>
        <v>0</v>
      </c>
      <c r="AO153" s="442"/>
      <c r="AP153" s="442"/>
      <c r="AQ153" s="442"/>
      <c r="AR153" s="442"/>
      <c r="AS153" s="442"/>
      <c r="AT153" s="444"/>
      <c r="AU153" s="441">
        <f>R153+Mês02!AU153</f>
        <v>0</v>
      </c>
      <c r="AV153" s="442"/>
      <c r="AW153" s="442"/>
      <c r="AX153" s="442"/>
      <c r="AY153" s="442"/>
      <c r="AZ153" s="442"/>
      <c r="BA153" s="444"/>
      <c r="BB153" s="441">
        <f>Y153+Mês02!BB153</f>
        <v>0</v>
      </c>
      <c r="BC153" s="442"/>
      <c r="BD153" s="442"/>
      <c r="BE153" s="442"/>
      <c r="BF153" s="442"/>
      <c r="BG153" s="442"/>
      <c r="BH153" s="444"/>
      <c r="BI153" s="441">
        <f t="shared" si="4"/>
        <v>0</v>
      </c>
      <c r="BJ153" s="442"/>
      <c r="BK153" s="442"/>
      <c r="BL153" s="442"/>
      <c r="BM153" s="442"/>
      <c r="BN153" s="442"/>
      <c r="BO153" s="442"/>
      <c r="BP153" s="443"/>
    </row>
    <row r="154" spans="1:68" ht="14.25" hidden="1">
      <c r="A154" s="158"/>
      <c r="B154" s="429">
        <f t="shared" si="1"/>
        <v>0</v>
      </c>
      <c r="C154" s="430"/>
      <c r="D154" s="431"/>
      <c r="E154" s="432">
        <f t="shared" si="2"/>
        <v>0</v>
      </c>
      <c r="F154" s="433"/>
      <c r="G154" s="433"/>
      <c r="H154" s="433"/>
      <c r="I154" s="433"/>
      <c r="J154" s="434"/>
      <c r="K154" s="435">
        <f>QCI!AO59*Mês03!AF154</f>
        <v>0</v>
      </c>
      <c r="L154" s="436"/>
      <c r="M154" s="436"/>
      <c r="N154" s="436"/>
      <c r="O154" s="436"/>
      <c r="P154" s="436"/>
      <c r="Q154" s="437"/>
      <c r="R154" s="435">
        <f>QCI!AP59*Mês03!AF154</f>
        <v>0</v>
      </c>
      <c r="S154" s="436"/>
      <c r="T154" s="436"/>
      <c r="U154" s="436"/>
      <c r="V154" s="436"/>
      <c r="W154" s="436"/>
      <c r="X154" s="437"/>
      <c r="Y154" s="441">
        <f>QCI!AQ59*Mês03!AF154</f>
        <v>0</v>
      </c>
      <c r="Z154" s="442"/>
      <c r="AA154" s="442"/>
      <c r="AB154" s="442"/>
      <c r="AC154" s="442"/>
      <c r="AD154" s="442"/>
      <c r="AE154" s="444"/>
      <c r="AF154" s="441">
        <f t="shared" si="3"/>
        <v>0</v>
      </c>
      <c r="AG154" s="442"/>
      <c r="AH154" s="442"/>
      <c r="AI154" s="442"/>
      <c r="AJ154" s="442"/>
      <c r="AK154" s="442"/>
      <c r="AL154" s="442"/>
      <c r="AM154" s="444"/>
      <c r="AN154" s="441">
        <f>K154+Mês02!AN154</f>
        <v>0</v>
      </c>
      <c r="AO154" s="442"/>
      <c r="AP154" s="442"/>
      <c r="AQ154" s="442"/>
      <c r="AR154" s="442"/>
      <c r="AS154" s="442"/>
      <c r="AT154" s="444"/>
      <c r="AU154" s="441">
        <f>R154+Mês02!AU154</f>
        <v>0</v>
      </c>
      <c r="AV154" s="442"/>
      <c r="AW154" s="442"/>
      <c r="AX154" s="442"/>
      <c r="AY154" s="442"/>
      <c r="AZ154" s="442"/>
      <c r="BA154" s="444"/>
      <c r="BB154" s="441">
        <f>Y154+Mês02!BB154</f>
        <v>0</v>
      </c>
      <c r="BC154" s="442"/>
      <c r="BD154" s="442"/>
      <c r="BE154" s="442"/>
      <c r="BF154" s="442"/>
      <c r="BG154" s="442"/>
      <c r="BH154" s="444"/>
      <c r="BI154" s="441">
        <f t="shared" si="4"/>
        <v>0</v>
      </c>
      <c r="BJ154" s="442"/>
      <c r="BK154" s="442"/>
      <c r="BL154" s="442"/>
      <c r="BM154" s="442"/>
      <c r="BN154" s="442"/>
      <c r="BO154" s="442"/>
      <c r="BP154" s="443"/>
    </row>
    <row r="155" spans="1:68" ht="14.25" hidden="1">
      <c r="A155" s="158"/>
      <c r="B155" s="429">
        <f t="shared" si="1"/>
        <v>0</v>
      </c>
      <c r="C155" s="430"/>
      <c r="D155" s="431"/>
      <c r="E155" s="432">
        <f t="shared" si="2"/>
        <v>0</v>
      </c>
      <c r="F155" s="433"/>
      <c r="G155" s="433"/>
      <c r="H155" s="433"/>
      <c r="I155" s="433"/>
      <c r="J155" s="434"/>
      <c r="K155" s="435">
        <f>QCI!AO60*Mês03!AF155</f>
        <v>0</v>
      </c>
      <c r="L155" s="436"/>
      <c r="M155" s="436"/>
      <c r="N155" s="436"/>
      <c r="O155" s="436"/>
      <c r="P155" s="436"/>
      <c r="Q155" s="437"/>
      <c r="R155" s="435">
        <f>QCI!AP60*Mês03!AF155</f>
        <v>0</v>
      </c>
      <c r="S155" s="436"/>
      <c r="T155" s="436"/>
      <c r="U155" s="436"/>
      <c r="V155" s="436"/>
      <c r="W155" s="436"/>
      <c r="X155" s="437"/>
      <c r="Y155" s="441">
        <f>QCI!AQ60*Mês03!AF155</f>
        <v>0</v>
      </c>
      <c r="Z155" s="442"/>
      <c r="AA155" s="442"/>
      <c r="AB155" s="442"/>
      <c r="AC155" s="442"/>
      <c r="AD155" s="442"/>
      <c r="AE155" s="444"/>
      <c r="AF155" s="441">
        <f t="shared" si="3"/>
        <v>0</v>
      </c>
      <c r="AG155" s="442"/>
      <c r="AH155" s="442"/>
      <c r="AI155" s="442"/>
      <c r="AJ155" s="442"/>
      <c r="AK155" s="442"/>
      <c r="AL155" s="442"/>
      <c r="AM155" s="444"/>
      <c r="AN155" s="441">
        <f>K155+Mês02!AN155</f>
        <v>0</v>
      </c>
      <c r="AO155" s="442"/>
      <c r="AP155" s="442"/>
      <c r="AQ155" s="442"/>
      <c r="AR155" s="442"/>
      <c r="AS155" s="442"/>
      <c r="AT155" s="444"/>
      <c r="AU155" s="441">
        <f>R155+Mês02!AU155</f>
        <v>0</v>
      </c>
      <c r="AV155" s="442"/>
      <c r="AW155" s="442"/>
      <c r="AX155" s="442"/>
      <c r="AY155" s="442"/>
      <c r="AZ155" s="442"/>
      <c r="BA155" s="444"/>
      <c r="BB155" s="441">
        <f>Y155+Mês02!BB155</f>
        <v>0</v>
      </c>
      <c r="BC155" s="442"/>
      <c r="BD155" s="442"/>
      <c r="BE155" s="442"/>
      <c r="BF155" s="442"/>
      <c r="BG155" s="442"/>
      <c r="BH155" s="444"/>
      <c r="BI155" s="441">
        <f t="shared" si="4"/>
        <v>0</v>
      </c>
      <c r="BJ155" s="442"/>
      <c r="BK155" s="442"/>
      <c r="BL155" s="442"/>
      <c r="BM155" s="442"/>
      <c r="BN155" s="442"/>
      <c r="BO155" s="442"/>
      <c r="BP155" s="443"/>
    </row>
    <row r="156" spans="1:68" ht="14.25" hidden="1">
      <c r="A156" s="158"/>
      <c r="B156" s="429">
        <f t="shared" si="1"/>
        <v>0</v>
      </c>
      <c r="C156" s="430"/>
      <c r="D156" s="431"/>
      <c r="E156" s="432">
        <f t="shared" si="2"/>
        <v>0</v>
      </c>
      <c r="F156" s="433"/>
      <c r="G156" s="433"/>
      <c r="H156" s="433"/>
      <c r="I156" s="433"/>
      <c r="J156" s="434"/>
      <c r="K156" s="435">
        <f>QCI!AO61*Mês03!AF156</f>
        <v>0</v>
      </c>
      <c r="L156" s="436"/>
      <c r="M156" s="436"/>
      <c r="N156" s="436"/>
      <c r="O156" s="436"/>
      <c r="P156" s="436"/>
      <c r="Q156" s="437"/>
      <c r="R156" s="435">
        <f>QCI!AP61*Mês03!AF156</f>
        <v>0</v>
      </c>
      <c r="S156" s="436"/>
      <c r="T156" s="436"/>
      <c r="U156" s="436"/>
      <c r="V156" s="436"/>
      <c r="W156" s="436"/>
      <c r="X156" s="437"/>
      <c r="Y156" s="441">
        <f>QCI!AQ61*Mês03!AF156</f>
        <v>0</v>
      </c>
      <c r="Z156" s="442"/>
      <c r="AA156" s="442"/>
      <c r="AB156" s="442"/>
      <c r="AC156" s="442"/>
      <c r="AD156" s="442"/>
      <c r="AE156" s="444"/>
      <c r="AF156" s="441">
        <f t="shared" si="3"/>
        <v>0</v>
      </c>
      <c r="AG156" s="442"/>
      <c r="AH156" s="442"/>
      <c r="AI156" s="442"/>
      <c r="AJ156" s="442"/>
      <c r="AK156" s="442"/>
      <c r="AL156" s="442"/>
      <c r="AM156" s="444"/>
      <c r="AN156" s="441">
        <f>K156+Mês02!AN156</f>
        <v>0</v>
      </c>
      <c r="AO156" s="442"/>
      <c r="AP156" s="442"/>
      <c r="AQ156" s="442"/>
      <c r="AR156" s="442"/>
      <c r="AS156" s="442"/>
      <c r="AT156" s="444"/>
      <c r="AU156" s="441">
        <f>R156+Mês02!AU156</f>
        <v>0</v>
      </c>
      <c r="AV156" s="442"/>
      <c r="AW156" s="442"/>
      <c r="AX156" s="442"/>
      <c r="AY156" s="442"/>
      <c r="AZ156" s="442"/>
      <c r="BA156" s="444"/>
      <c r="BB156" s="441">
        <f>Y156+Mês02!BB156</f>
        <v>0</v>
      </c>
      <c r="BC156" s="442"/>
      <c r="BD156" s="442"/>
      <c r="BE156" s="442"/>
      <c r="BF156" s="442"/>
      <c r="BG156" s="442"/>
      <c r="BH156" s="444"/>
      <c r="BI156" s="441">
        <f t="shared" si="4"/>
        <v>0</v>
      </c>
      <c r="BJ156" s="442"/>
      <c r="BK156" s="442"/>
      <c r="BL156" s="442"/>
      <c r="BM156" s="442"/>
      <c r="BN156" s="442"/>
      <c r="BO156" s="442"/>
      <c r="BP156" s="443"/>
    </row>
    <row r="157" spans="1:68" ht="14.25" hidden="1">
      <c r="A157" s="158"/>
      <c r="B157" s="429">
        <f t="shared" si="1"/>
        <v>0</v>
      </c>
      <c r="C157" s="430"/>
      <c r="D157" s="431"/>
      <c r="E157" s="432">
        <f t="shared" si="2"/>
        <v>0</v>
      </c>
      <c r="F157" s="433"/>
      <c r="G157" s="433"/>
      <c r="H157" s="433"/>
      <c r="I157" s="433"/>
      <c r="J157" s="434"/>
      <c r="K157" s="435">
        <f>QCI!AO62*Mês03!AF157</f>
        <v>0</v>
      </c>
      <c r="L157" s="436"/>
      <c r="M157" s="436"/>
      <c r="N157" s="436"/>
      <c r="O157" s="436"/>
      <c r="P157" s="436"/>
      <c r="Q157" s="437"/>
      <c r="R157" s="435">
        <f>QCI!AP62*Mês03!AF157</f>
        <v>0</v>
      </c>
      <c r="S157" s="436"/>
      <c r="T157" s="436"/>
      <c r="U157" s="436"/>
      <c r="V157" s="436"/>
      <c r="W157" s="436"/>
      <c r="X157" s="437"/>
      <c r="Y157" s="441">
        <f>QCI!AQ62*Mês03!AF157</f>
        <v>0</v>
      </c>
      <c r="Z157" s="442"/>
      <c r="AA157" s="442"/>
      <c r="AB157" s="442"/>
      <c r="AC157" s="442"/>
      <c r="AD157" s="442"/>
      <c r="AE157" s="444"/>
      <c r="AF157" s="441">
        <f t="shared" si="3"/>
        <v>0</v>
      </c>
      <c r="AG157" s="442"/>
      <c r="AH157" s="442"/>
      <c r="AI157" s="442"/>
      <c r="AJ157" s="442"/>
      <c r="AK157" s="442"/>
      <c r="AL157" s="442"/>
      <c r="AM157" s="444"/>
      <c r="AN157" s="441">
        <f>K157+Mês02!AN157</f>
        <v>0</v>
      </c>
      <c r="AO157" s="442"/>
      <c r="AP157" s="442"/>
      <c r="AQ157" s="442"/>
      <c r="AR157" s="442"/>
      <c r="AS157" s="442"/>
      <c r="AT157" s="444"/>
      <c r="AU157" s="441">
        <f>R157+Mês02!AU157</f>
        <v>0</v>
      </c>
      <c r="AV157" s="442"/>
      <c r="AW157" s="442"/>
      <c r="AX157" s="442"/>
      <c r="AY157" s="442"/>
      <c r="AZ157" s="442"/>
      <c r="BA157" s="444"/>
      <c r="BB157" s="441">
        <f>Y157+Mês02!BB157</f>
        <v>0</v>
      </c>
      <c r="BC157" s="442"/>
      <c r="BD157" s="442"/>
      <c r="BE157" s="442"/>
      <c r="BF157" s="442"/>
      <c r="BG157" s="442"/>
      <c r="BH157" s="444"/>
      <c r="BI157" s="441">
        <f t="shared" si="4"/>
        <v>0</v>
      </c>
      <c r="BJ157" s="442"/>
      <c r="BK157" s="442"/>
      <c r="BL157" s="442"/>
      <c r="BM157" s="442"/>
      <c r="BN157" s="442"/>
      <c r="BO157" s="442"/>
      <c r="BP157" s="443"/>
    </row>
    <row r="158" spans="1:68" ht="14.25" customHeight="1" hidden="1">
      <c r="A158" s="158"/>
      <c r="B158" s="429">
        <f t="shared" si="1"/>
        <v>0</v>
      </c>
      <c r="C158" s="430"/>
      <c r="D158" s="431"/>
      <c r="E158" s="432">
        <f t="shared" si="2"/>
        <v>0</v>
      </c>
      <c r="F158" s="433"/>
      <c r="G158" s="433"/>
      <c r="H158" s="433"/>
      <c r="I158" s="433"/>
      <c r="J158" s="434"/>
      <c r="K158" s="435">
        <f>QCI!AO63*Mês03!AF158</f>
        <v>0</v>
      </c>
      <c r="L158" s="436"/>
      <c r="M158" s="436"/>
      <c r="N158" s="436"/>
      <c r="O158" s="436"/>
      <c r="P158" s="436"/>
      <c r="Q158" s="437"/>
      <c r="R158" s="435">
        <f>QCI!AP63*Mês03!AF158</f>
        <v>0</v>
      </c>
      <c r="S158" s="436"/>
      <c r="T158" s="436"/>
      <c r="U158" s="436"/>
      <c r="V158" s="436"/>
      <c r="W158" s="436"/>
      <c r="X158" s="437"/>
      <c r="Y158" s="441">
        <f>QCI!AQ63*Mês03!AF158</f>
        <v>0</v>
      </c>
      <c r="Z158" s="442"/>
      <c r="AA158" s="442"/>
      <c r="AB158" s="442"/>
      <c r="AC158" s="442"/>
      <c r="AD158" s="442"/>
      <c r="AE158" s="444"/>
      <c r="AF158" s="441">
        <f t="shared" si="3"/>
        <v>0</v>
      </c>
      <c r="AG158" s="442"/>
      <c r="AH158" s="442"/>
      <c r="AI158" s="442"/>
      <c r="AJ158" s="442"/>
      <c r="AK158" s="442"/>
      <c r="AL158" s="442"/>
      <c r="AM158" s="444"/>
      <c r="AN158" s="441">
        <f>K158+Mês02!AN158</f>
        <v>0</v>
      </c>
      <c r="AO158" s="442"/>
      <c r="AP158" s="442"/>
      <c r="AQ158" s="442"/>
      <c r="AR158" s="442"/>
      <c r="AS158" s="442"/>
      <c r="AT158" s="444"/>
      <c r="AU158" s="441">
        <f>R158+Mês02!AU158</f>
        <v>0</v>
      </c>
      <c r="AV158" s="442"/>
      <c r="AW158" s="442"/>
      <c r="AX158" s="442"/>
      <c r="AY158" s="442"/>
      <c r="AZ158" s="442"/>
      <c r="BA158" s="444"/>
      <c r="BB158" s="441">
        <f>Y158+Mês02!BB158</f>
        <v>0</v>
      </c>
      <c r="BC158" s="442"/>
      <c r="BD158" s="442"/>
      <c r="BE158" s="442"/>
      <c r="BF158" s="442"/>
      <c r="BG158" s="442"/>
      <c r="BH158" s="444"/>
      <c r="BI158" s="441">
        <f t="shared" si="4"/>
        <v>0</v>
      </c>
      <c r="BJ158" s="442"/>
      <c r="BK158" s="442"/>
      <c r="BL158" s="442"/>
      <c r="BM158" s="442"/>
      <c r="BN158" s="442"/>
      <c r="BO158" s="442"/>
      <c r="BP158" s="443"/>
    </row>
    <row r="159" spans="1:68" ht="14.25" customHeight="1" hidden="1">
      <c r="A159" s="158"/>
      <c r="B159" s="429">
        <f t="shared" si="1"/>
        <v>0</v>
      </c>
      <c r="C159" s="430"/>
      <c r="D159" s="431"/>
      <c r="E159" s="432">
        <f t="shared" si="2"/>
        <v>0</v>
      </c>
      <c r="F159" s="433"/>
      <c r="G159" s="433"/>
      <c r="H159" s="433"/>
      <c r="I159" s="433"/>
      <c r="J159" s="434"/>
      <c r="K159" s="435">
        <f>QCI!AO64*Mês03!AF159</f>
        <v>0</v>
      </c>
      <c r="L159" s="436"/>
      <c r="M159" s="436"/>
      <c r="N159" s="436"/>
      <c r="O159" s="436"/>
      <c r="P159" s="436"/>
      <c r="Q159" s="437"/>
      <c r="R159" s="435">
        <f>QCI!AP64*Mês03!AF159</f>
        <v>0</v>
      </c>
      <c r="S159" s="436"/>
      <c r="T159" s="436"/>
      <c r="U159" s="436"/>
      <c r="V159" s="436"/>
      <c r="W159" s="436"/>
      <c r="X159" s="437"/>
      <c r="Y159" s="441">
        <f>QCI!AQ64*Mês03!AF159</f>
        <v>0</v>
      </c>
      <c r="Z159" s="442"/>
      <c r="AA159" s="442"/>
      <c r="AB159" s="442"/>
      <c r="AC159" s="442"/>
      <c r="AD159" s="442"/>
      <c r="AE159" s="444"/>
      <c r="AF159" s="441">
        <f t="shared" si="3"/>
        <v>0</v>
      </c>
      <c r="AG159" s="442"/>
      <c r="AH159" s="442"/>
      <c r="AI159" s="442"/>
      <c r="AJ159" s="442"/>
      <c r="AK159" s="442"/>
      <c r="AL159" s="442"/>
      <c r="AM159" s="444"/>
      <c r="AN159" s="441">
        <f>K159+Mês02!AN159</f>
        <v>0</v>
      </c>
      <c r="AO159" s="442"/>
      <c r="AP159" s="442"/>
      <c r="AQ159" s="442"/>
      <c r="AR159" s="442"/>
      <c r="AS159" s="442"/>
      <c r="AT159" s="444"/>
      <c r="AU159" s="441">
        <f>R159+Mês02!AU159</f>
        <v>0</v>
      </c>
      <c r="AV159" s="442"/>
      <c r="AW159" s="442"/>
      <c r="AX159" s="442"/>
      <c r="AY159" s="442"/>
      <c r="AZ159" s="442"/>
      <c r="BA159" s="444"/>
      <c r="BB159" s="441">
        <f>Y159+Mês02!BB159</f>
        <v>0</v>
      </c>
      <c r="BC159" s="442"/>
      <c r="BD159" s="442"/>
      <c r="BE159" s="442"/>
      <c r="BF159" s="442"/>
      <c r="BG159" s="442"/>
      <c r="BH159" s="444"/>
      <c r="BI159" s="441">
        <f t="shared" si="4"/>
        <v>0</v>
      </c>
      <c r="BJ159" s="442"/>
      <c r="BK159" s="442"/>
      <c r="BL159" s="442"/>
      <c r="BM159" s="442"/>
      <c r="BN159" s="442"/>
      <c r="BO159" s="442"/>
      <c r="BP159" s="443"/>
    </row>
    <row r="160" spans="1:68" ht="14.25" customHeight="1" hidden="1">
      <c r="A160" s="158"/>
      <c r="B160" s="429">
        <f t="shared" si="1"/>
        <v>0</v>
      </c>
      <c r="C160" s="430"/>
      <c r="D160" s="431"/>
      <c r="E160" s="432">
        <f t="shared" si="2"/>
        <v>0</v>
      </c>
      <c r="F160" s="433"/>
      <c r="G160" s="433"/>
      <c r="H160" s="433"/>
      <c r="I160" s="433"/>
      <c r="J160" s="434"/>
      <c r="K160" s="435">
        <f>QCI!AO65*Mês03!AF160</f>
        <v>0</v>
      </c>
      <c r="L160" s="436"/>
      <c r="M160" s="436"/>
      <c r="N160" s="436"/>
      <c r="O160" s="436"/>
      <c r="P160" s="436"/>
      <c r="Q160" s="437"/>
      <c r="R160" s="435">
        <f>QCI!AP65*Mês03!AF160</f>
        <v>0</v>
      </c>
      <c r="S160" s="436"/>
      <c r="T160" s="436"/>
      <c r="U160" s="436"/>
      <c r="V160" s="436"/>
      <c r="W160" s="436"/>
      <c r="X160" s="437"/>
      <c r="Y160" s="441">
        <f>QCI!AQ65*Mês03!AF160</f>
        <v>0</v>
      </c>
      <c r="Z160" s="442"/>
      <c r="AA160" s="442"/>
      <c r="AB160" s="442"/>
      <c r="AC160" s="442"/>
      <c r="AD160" s="442"/>
      <c r="AE160" s="444"/>
      <c r="AF160" s="441">
        <f t="shared" si="3"/>
        <v>0</v>
      </c>
      <c r="AG160" s="442"/>
      <c r="AH160" s="442"/>
      <c r="AI160" s="442"/>
      <c r="AJ160" s="442"/>
      <c r="AK160" s="442"/>
      <c r="AL160" s="442"/>
      <c r="AM160" s="444"/>
      <c r="AN160" s="441">
        <f>K160+Mês02!AN160</f>
        <v>0</v>
      </c>
      <c r="AO160" s="442"/>
      <c r="AP160" s="442"/>
      <c r="AQ160" s="442"/>
      <c r="AR160" s="442"/>
      <c r="AS160" s="442"/>
      <c r="AT160" s="444"/>
      <c r="AU160" s="441">
        <f>R160+Mês02!AU160</f>
        <v>0</v>
      </c>
      <c r="AV160" s="442"/>
      <c r="AW160" s="442"/>
      <c r="AX160" s="442"/>
      <c r="AY160" s="442"/>
      <c r="AZ160" s="442"/>
      <c r="BA160" s="444"/>
      <c r="BB160" s="441">
        <f>Y160+Mês02!BB160</f>
        <v>0</v>
      </c>
      <c r="BC160" s="442"/>
      <c r="BD160" s="442"/>
      <c r="BE160" s="442"/>
      <c r="BF160" s="442"/>
      <c r="BG160" s="442"/>
      <c r="BH160" s="444"/>
      <c r="BI160" s="441">
        <f t="shared" si="4"/>
        <v>0</v>
      </c>
      <c r="BJ160" s="442"/>
      <c r="BK160" s="442"/>
      <c r="BL160" s="442"/>
      <c r="BM160" s="442"/>
      <c r="BN160" s="442"/>
      <c r="BO160" s="442"/>
      <c r="BP160" s="443"/>
    </row>
    <row r="161" spans="1:68" ht="14.25" customHeight="1" hidden="1">
      <c r="A161" s="158"/>
      <c r="B161" s="429">
        <f t="shared" si="1"/>
        <v>0</v>
      </c>
      <c r="C161" s="430"/>
      <c r="D161" s="431"/>
      <c r="E161" s="432">
        <f t="shared" si="2"/>
        <v>0</v>
      </c>
      <c r="F161" s="433"/>
      <c r="G161" s="433"/>
      <c r="H161" s="433"/>
      <c r="I161" s="433"/>
      <c r="J161" s="434"/>
      <c r="K161" s="435">
        <f>QCI!AO66*Mês03!AF161</f>
        <v>0</v>
      </c>
      <c r="L161" s="436"/>
      <c r="M161" s="436"/>
      <c r="N161" s="436"/>
      <c r="O161" s="436"/>
      <c r="P161" s="436"/>
      <c r="Q161" s="437"/>
      <c r="R161" s="435">
        <f>QCI!AP66*Mês03!AF161</f>
        <v>0</v>
      </c>
      <c r="S161" s="436"/>
      <c r="T161" s="436"/>
      <c r="U161" s="436"/>
      <c r="V161" s="436"/>
      <c r="W161" s="436"/>
      <c r="X161" s="437"/>
      <c r="Y161" s="441">
        <f>QCI!AQ66*Mês03!AF161</f>
        <v>0</v>
      </c>
      <c r="Z161" s="442"/>
      <c r="AA161" s="442"/>
      <c r="AB161" s="442"/>
      <c r="AC161" s="442"/>
      <c r="AD161" s="442"/>
      <c r="AE161" s="444"/>
      <c r="AF161" s="441">
        <f t="shared" si="3"/>
        <v>0</v>
      </c>
      <c r="AG161" s="442"/>
      <c r="AH161" s="442"/>
      <c r="AI161" s="442"/>
      <c r="AJ161" s="442"/>
      <c r="AK161" s="442"/>
      <c r="AL161" s="442"/>
      <c r="AM161" s="444"/>
      <c r="AN161" s="441">
        <f>K161+Mês02!AN161</f>
        <v>0</v>
      </c>
      <c r="AO161" s="442"/>
      <c r="AP161" s="442"/>
      <c r="AQ161" s="442"/>
      <c r="AR161" s="442"/>
      <c r="AS161" s="442"/>
      <c r="AT161" s="444"/>
      <c r="AU161" s="441">
        <f>R161+Mês02!AU161</f>
        <v>0</v>
      </c>
      <c r="AV161" s="442"/>
      <c r="AW161" s="442"/>
      <c r="AX161" s="442"/>
      <c r="AY161" s="442"/>
      <c r="AZ161" s="442"/>
      <c r="BA161" s="444"/>
      <c r="BB161" s="441">
        <f>Y161+Mês02!BB161</f>
        <v>0</v>
      </c>
      <c r="BC161" s="442"/>
      <c r="BD161" s="442"/>
      <c r="BE161" s="442"/>
      <c r="BF161" s="442"/>
      <c r="BG161" s="442"/>
      <c r="BH161" s="444"/>
      <c r="BI161" s="441">
        <f t="shared" si="4"/>
        <v>0</v>
      </c>
      <c r="BJ161" s="442"/>
      <c r="BK161" s="442"/>
      <c r="BL161" s="442"/>
      <c r="BM161" s="442"/>
      <c r="BN161" s="442"/>
      <c r="BO161" s="442"/>
      <c r="BP161" s="443"/>
    </row>
    <row r="162" spans="1:68" ht="14.25" customHeight="1" hidden="1">
      <c r="A162" s="158"/>
      <c r="B162" s="429">
        <f>B77</f>
        <v>0</v>
      </c>
      <c r="C162" s="430"/>
      <c r="D162" s="431"/>
      <c r="E162" s="432">
        <f t="shared" si="2"/>
        <v>0</v>
      </c>
      <c r="F162" s="433"/>
      <c r="G162" s="433"/>
      <c r="H162" s="433"/>
      <c r="I162" s="433"/>
      <c r="J162" s="434"/>
      <c r="K162" s="435">
        <f>QCI!AO67*Mês03!AF162</f>
        <v>0</v>
      </c>
      <c r="L162" s="436"/>
      <c r="M162" s="436"/>
      <c r="N162" s="436"/>
      <c r="O162" s="436"/>
      <c r="P162" s="436"/>
      <c r="Q162" s="437"/>
      <c r="R162" s="435">
        <f>QCI!AP67*Mês03!AF162</f>
        <v>0</v>
      </c>
      <c r="S162" s="436"/>
      <c r="T162" s="436"/>
      <c r="U162" s="436"/>
      <c r="V162" s="436"/>
      <c r="W162" s="436"/>
      <c r="X162" s="437"/>
      <c r="Y162" s="441">
        <f>QCI!AQ67*Mês03!AF162</f>
        <v>0</v>
      </c>
      <c r="Z162" s="442"/>
      <c r="AA162" s="442"/>
      <c r="AB162" s="442"/>
      <c r="AC162" s="442"/>
      <c r="AD162" s="442"/>
      <c r="AE162" s="444"/>
      <c r="AF162" s="441">
        <f t="shared" si="3"/>
        <v>0</v>
      </c>
      <c r="AG162" s="442"/>
      <c r="AH162" s="442"/>
      <c r="AI162" s="442"/>
      <c r="AJ162" s="442"/>
      <c r="AK162" s="442"/>
      <c r="AL162" s="442"/>
      <c r="AM162" s="444"/>
      <c r="AN162" s="441">
        <f>K162+Mês02!AN162</f>
        <v>0</v>
      </c>
      <c r="AO162" s="442"/>
      <c r="AP162" s="442"/>
      <c r="AQ162" s="442"/>
      <c r="AR162" s="442"/>
      <c r="AS162" s="442"/>
      <c r="AT162" s="444"/>
      <c r="AU162" s="441">
        <f>R162+Mês02!AU162</f>
        <v>0</v>
      </c>
      <c r="AV162" s="442"/>
      <c r="AW162" s="442"/>
      <c r="AX162" s="442"/>
      <c r="AY162" s="442"/>
      <c r="AZ162" s="442"/>
      <c r="BA162" s="444"/>
      <c r="BB162" s="441">
        <f>Y162+Mês02!BB162</f>
        <v>0</v>
      </c>
      <c r="BC162" s="442"/>
      <c r="BD162" s="442"/>
      <c r="BE162" s="442"/>
      <c r="BF162" s="442"/>
      <c r="BG162" s="442"/>
      <c r="BH162" s="444"/>
      <c r="BI162" s="441">
        <f t="shared" si="4"/>
        <v>0</v>
      </c>
      <c r="BJ162" s="442"/>
      <c r="BK162" s="442"/>
      <c r="BL162" s="442"/>
      <c r="BM162" s="442"/>
      <c r="BN162" s="442"/>
      <c r="BO162" s="442"/>
      <c r="BP162" s="443"/>
    </row>
    <row r="163" spans="1:68" ht="15" customHeight="1" hidden="1">
      <c r="A163" s="158"/>
      <c r="B163" s="429">
        <f>B78</f>
        <v>0</v>
      </c>
      <c r="C163" s="430"/>
      <c r="D163" s="431"/>
      <c r="E163" s="432">
        <f>AE78</f>
        <v>0</v>
      </c>
      <c r="F163" s="433"/>
      <c r="G163" s="433"/>
      <c r="H163" s="433"/>
      <c r="I163" s="433"/>
      <c r="J163" s="434"/>
      <c r="K163" s="435">
        <f>QCI!AO68*Mês03!AF163</f>
        <v>0</v>
      </c>
      <c r="L163" s="436"/>
      <c r="M163" s="436"/>
      <c r="N163" s="436"/>
      <c r="O163" s="436"/>
      <c r="P163" s="436"/>
      <c r="Q163" s="437"/>
      <c r="R163" s="435">
        <f>QCI!AP68*Mês03!AF163</f>
        <v>0</v>
      </c>
      <c r="S163" s="436"/>
      <c r="T163" s="436"/>
      <c r="U163" s="436"/>
      <c r="V163" s="436"/>
      <c r="W163" s="436"/>
      <c r="X163" s="437"/>
      <c r="Y163" s="441">
        <f>QCI!AQ68*Mês03!AF163</f>
        <v>0</v>
      </c>
      <c r="Z163" s="442"/>
      <c r="AA163" s="442"/>
      <c r="AB163" s="442"/>
      <c r="AC163" s="442"/>
      <c r="AD163" s="442"/>
      <c r="AE163" s="444"/>
      <c r="AF163" s="441">
        <f>AS78*E163/100</f>
        <v>0</v>
      </c>
      <c r="AG163" s="442"/>
      <c r="AH163" s="442"/>
      <c r="AI163" s="442"/>
      <c r="AJ163" s="442"/>
      <c r="AK163" s="442"/>
      <c r="AL163" s="442"/>
      <c r="AM163" s="444"/>
      <c r="AN163" s="441">
        <f>K163+Mês02!AN163</f>
        <v>0</v>
      </c>
      <c r="AO163" s="442"/>
      <c r="AP163" s="442"/>
      <c r="AQ163" s="442"/>
      <c r="AR163" s="442"/>
      <c r="AS163" s="442"/>
      <c r="AT163" s="444"/>
      <c r="AU163" s="441">
        <f>R163+Mês02!AU163</f>
        <v>0</v>
      </c>
      <c r="AV163" s="442"/>
      <c r="AW163" s="442"/>
      <c r="AX163" s="442"/>
      <c r="AY163" s="442"/>
      <c r="AZ163" s="442"/>
      <c r="BA163" s="444"/>
      <c r="BB163" s="441">
        <f>Y163+Mês02!BB163</f>
        <v>0</v>
      </c>
      <c r="BC163" s="442"/>
      <c r="BD163" s="442"/>
      <c r="BE163" s="442"/>
      <c r="BF163" s="442"/>
      <c r="BG163" s="442"/>
      <c r="BH163" s="444"/>
      <c r="BI163" s="441">
        <f>AN163+AU163+BB163</f>
        <v>0</v>
      </c>
      <c r="BJ163" s="442"/>
      <c r="BK163" s="442"/>
      <c r="BL163" s="442"/>
      <c r="BM163" s="442"/>
      <c r="BN163" s="442"/>
      <c r="BO163" s="442"/>
      <c r="BP163" s="443"/>
    </row>
    <row r="164" spans="1:68" ht="14.25" customHeight="1" hidden="1" thickBot="1">
      <c r="A164" s="158"/>
      <c r="B164" s="429">
        <f>B79</f>
        <v>0</v>
      </c>
      <c r="C164" s="430"/>
      <c r="D164" s="431"/>
      <c r="E164" s="432">
        <f>AE79</f>
        <v>0</v>
      </c>
      <c r="F164" s="433"/>
      <c r="G164" s="433"/>
      <c r="H164" s="433"/>
      <c r="I164" s="433"/>
      <c r="J164" s="434"/>
      <c r="K164" s="435">
        <f>QCI!AO69*Mês03!AF164</f>
        <v>0</v>
      </c>
      <c r="L164" s="436"/>
      <c r="M164" s="436"/>
      <c r="N164" s="436"/>
      <c r="O164" s="436"/>
      <c r="P164" s="436"/>
      <c r="Q164" s="437"/>
      <c r="R164" s="435">
        <f>QCI!AP69*Mês03!AF164</f>
        <v>0</v>
      </c>
      <c r="S164" s="436"/>
      <c r="T164" s="436"/>
      <c r="U164" s="436"/>
      <c r="V164" s="436"/>
      <c r="W164" s="436"/>
      <c r="X164" s="437"/>
      <c r="Y164" s="441">
        <f>QCI!AQ69*Mês03!AF164</f>
        <v>0</v>
      </c>
      <c r="Z164" s="442"/>
      <c r="AA164" s="442"/>
      <c r="AB164" s="442"/>
      <c r="AC164" s="442"/>
      <c r="AD164" s="442"/>
      <c r="AE164" s="444"/>
      <c r="AF164" s="441">
        <f>AS79*E164/100</f>
        <v>0</v>
      </c>
      <c r="AG164" s="442"/>
      <c r="AH164" s="442"/>
      <c r="AI164" s="442"/>
      <c r="AJ164" s="442"/>
      <c r="AK164" s="442"/>
      <c r="AL164" s="442"/>
      <c r="AM164" s="444"/>
      <c r="AN164" s="441">
        <f>K164+Mês02!AN164</f>
        <v>0</v>
      </c>
      <c r="AO164" s="442"/>
      <c r="AP164" s="442"/>
      <c r="AQ164" s="442"/>
      <c r="AR164" s="442"/>
      <c r="AS164" s="442"/>
      <c r="AT164" s="444"/>
      <c r="AU164" s="441">
        <f>R164+Mês02!AU164</f>
        <v>0</v>
      </c>
      <c r="AV164" s="442"/>
      <c r="AW164" s="442"/>
      <c r="AX164" s="442"/>
      <c r="AY164" s="442"/>
      <c r="AZ164" s="442"/>
      <c r="BA164" s="444"/>
      <c r="BB164" s="441">
        <f>Y164+Mês02!BB164</f>
        <v>0</v>
      </c>
      <c r="BC164" s="442"/>
      <c r="BD164" s="442"/>
      <c r="BE164" s="442"/>
      <c r="BF164" s="442"/>
      <c r="BG164" s="442"/>
      <c r="BH164" s="444"/>
      <c r="BI164" s="441">
        <f>AN164+AU164+BB164</f>
        <v>0</v>
      </c>
      <c r="BJ164" s="442"/>
      <c r="BK164" s="442"/>
      <c r="BL164" s="442"/>
      <c r="BM164" s="442"/>
      <c r="BN164" s="442"/>
      <c r="BO164" s="442"/>
      <c r="BP164" s="443"/>
    </row>
    <row r="165" spans="1:68" s="212" customFormat="1" ht="18" customHeight="1" thickBot="1">
      <c r="A165" s="211"/>
      <c r="B165" s="555" t="s">
        <v>21</v>
      </c>
      <c r="C165" s="556"/>
      <c r="D165" s="557"/>
      <c r="E165" s="586">
        <f>SUM(E98:J164)</f>
        <v>30605.489999999998</v>
      </c>
      <c r="F165" s="587"/>
      <c r="G165" s="587"/>
      <c r="H165" s="587"/>
      <c r="I165" s="587"/>
      <c r="J165" s="588"/>
      <c r="K165" s="496" t="e">
        <f>SUM(K98:K164)</f>
        <v>#REF!</v>
      </c>
      <c r="L165" s="497"/>
      <c r="M165" s="497"/>
      <c r="N165" s="497"/>
      <c r="O165" s="497"/>
      <c r="P165" s="497"/>
      <c r="Q165" s="498"/>
      <c r="R165" s="496" t="e">
        <f>SUM(R98:R164)</f>
        <v>#REF!</v>
      </c>
      <c r="S165" s="497"/>
      <c r="T165" s="497">
        <f>SUM(T98:T164)</f>
        <v>0</v>
      </c>
      <c r="U165" s="497"/>
      <c r="V165" s="497"/>
      <c r="W165" s="497"/>
      <c r="X165" s="498"/>
      <c r="Y165" s="496" t="e">
        <f>SUM(Y98:AE164)</f>
        <v>#REF!</v>
      </c>
      <c r="Z165" s="497"/>
      <c r="AA165" s="497"/>
      <c r="AB165" s="497"/>
      <c r="AC165" s="497">
        <f>SUM(AC98:AC164)</f>
        <v>0</v>
      </c>
      <c r="AD165" s="497"/>
      <c r="AE165" s="498"/>
      <c r="AF165" s="496">
        <f>SUM(AF98:AF164)</f>
        <v>1960.5282670000001</v>
      </c>
      <c r="AG165" s="497"/>
      <c r="AH165" s="497"/>
      <c r="AI165" s="497"/>
      <c r="AJ165" s="497"/>
      <c r="AK165" s="497"/>
      <c r="AL165" s="497"/>
      <c r="AM165" s="498"/>
      <c r="AN165" s="496" t="e">
        <f>SUM(AN98:AN164)</f>
        <v>#REF!</v>
      </c>
      <c r="AO165" s="497"/>
      <c r="AP165" s="497"/>
      <c r="AQ165" s="497"/>
      <c r="AR165" s="497"/>
      <c r="AS165" s="497"/>
      <c r="AT165" s="498"/>
      <c r="AU165" s="496" t="e">
        <f>SUM(AU98:AU164)</f>
        <v>#REF!</v>
      </c>
      <c r="AV165" s="497"/>
      <c r="AW165" s="497">
        <f>SUM(AW98:AW164)</f>
        <v>0</v>
      </c>
      <c r="AX165" s="497"/>
      <c r="AY165" s="497"/>
      <c r="AZ165" s="497"/>
      <c r="BA165" s="498"/>
      <c r="BB165" s="496" t="e">
        <f>SUM(BB98:BH164)</f>
        <v>#REF!</v>
      </c>
      <c r="BC165" s="497"/>
      <c r="BD165" s="497"/>
      <c r="BE165" s="497"/>
      <c r="BF165" s="497">
        <f>SUM(BF98:BF164)</f>
        <v>0</v>
      </c>
      <c r="BG165" s="497"/>
      <c r="BH165" s="498"/>
      <c r="BI165" s="496" t="e">
        <f>SUM(BI98:BI164)</f>
        <v>#REF!</v>
      </c>
      <c r="BJ165" s="497"/>
      <c r="BK165" s="497"/>
      <c r="BL165" s="497"/>
      <c r="BM165" s="497"/>
      <c r="BN165" s="497"/>
      <c r="BO165" s="497"/>
      <c r="BP165" s="575"/>
    </row>
    <row r="166" spans="1:68" ht="10.5" customHeight="1">
      <c r="A166" s="158"/>
      <c r="B166" s="158"/>
      <c r="C166" s="158"/>
      <c r="D166" s="158"/>
      <c r="E166" s="158"/>
      <c r="F166" s="160"/>
      <c r="G166" s="161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213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213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</row>
    <row r="167" spans="1:68" ht="12.75">
      <c r="A167" s="158"/>
      <c r="B167" s="176"/>
      <c r="C167" s="177"/>
      <c r="D167" s="177"/>
      <c r="E167" s="177"/>
      <c r="F167" s="188"/>
      <c r="G167" s="189"/>
      <c r="H167" s="177"/>
      <c r="I167" s="177"/>
      <c r="J167" s="177"/>
      <c r="K167" s="177"/>
      <c r="L167" s="177"/>
      <c r="M167" s="177"/>
      <c r="N167" s="190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91"/>
      <c r="AH167" s="177"/>
      <c r="AI167" s="177"/>
      <c r="AJ167" s="177"/>
      <c r="AK167" s="177"/>
      <c r="AL167" s="177"/>
      <c r="AM167" s="177"/>
      <c r="AN167" s="177"/>
      <c r="AO167" s="177"/>
      <c r="AP167" s="177"/>
      <c r="AQ167" s="177"/>
      <c r="AR167" s="177"/>
      <c r="AS167" s="177"/>
      <c r="AT167" s="177"/>
      <c r="AU167" s="177"/>
      <c r="AV167" s="177"/>
      <c r="AW167" s="177"/>
      <c r="AX167" s="190"/>
      <c r="AY167" s="177"/>
      <c r="AZ167" s="177"/>
      <c r="BA167" s="177"/>
      <c r="BB167" s="177"/>
      <c r="BC167" s="177"/>
      <c r="BD167" s="177"/>
      <c r="BE167" s="177"/>
      <c r="BF167" s="177"/>
      <c r="BG167" s="177"/>
      <c r="BH167" s="177"/>
      <c r="BI167" s="177"/>
      <c r="BJ167" s="177"/>
      <c r="BK167" s="177"/>
      <c r="BL167" s="177"/>
      <c r="BM167" s="177"/>
      <c r="BN167" s="177"/>
      <c r="BO167" s="177"/>
      <c r="BP167" s="179"/>
    </row>
    <row r="168" spans="1:68" ht="12.75">
      <c r="A168" s="158"/>
      <c r="B168" s="180"/>
      <c r="C168" s="551" t="str">
        <f>C83</f>
        <v>JAPIRA, 17 DE NOVENB 2009</v>
      </c>
      <c r="D168" s="552"/>
      <c r="E168" s="552"/>
      <c r="F168" s="552"/>
      <c r="G168" s="552"/>
      <c r="H168" s="552"/>
      <c r="I168" s="552"/>
      <c r="J168" s="552"/>
      <c r="K168" s="552"/>
      <c r="L168" s="552"/>
      <c r="M168" s="552"/>
      <c r="N168" s="192"/>
      <c r="O168" s="64"/>
      <c r="P168" s="558" t="str">
        <f>P83</f>
        <v>JOSE MANUEL DE CARVALHO</v>
      </c>
      <c r="Q168" s="558"/>
      <c r="R168" s="558"/>
      <c r="S168" s="558"/>
      <c r="T168" s="558"/>
      <c r="U168" s="558"/>
      <c r="V168" s="558"/>
      <c r="W168" s="558"/>
      <c r="X168" s="558"/>
      <c r="Y168" s="558"/>
      <c r="Z168" s="558"/>
      <c r="AA168" s="558"/>
      <c r="AB168" s="558"/>
      <c r="AC168" s="558"/>
      <c r="AD168" s="558"/>
      <c r="AE168" s="558"/>
      <c r="AF168" s="193"/>
      <c r="AG168" s="194"/>
      <c r="AH168" s="558" t="str">
        <f>AH83</f>
        <v>Angelo Marcos Vigilato</v>
      </c>
      <c r="AI168" s="558"/>
      <c r="AJ168" s="558"/>
      <c r="AK168" s="558"/>
      <c r="AL168" s="558"/>
      <c r="AM168" s="558"/>
      <c r="AN168" s="558"/>
      <c r="AO168" s="558"/>
      <c r="AP168" s="558"/>
      <c r="AQ168" s="558"/>
      <c r="AR168" s="558"/>
      <c r="AS168" s="558"/>
      <c r="AT168" s="558"/>
      <c r="AU168" s="558"/>
      <c r="AV168" s="558"/>
      <c r="AW168" s="558"/>
      <c r="AX168" s="195"/>
      <c r="AY168" s="193"/>
      <c r="AZ168" s="558">
        <f>AZ83</f>
        <v>0</v>
      </c>
      <c r="BA168" s="558"/>
      <c r="BB168" s="558"/>
      <c r="BC168" s="558"/>
      <c r="BD168" s="558"/>
      <c r="BE168" s="558"/>
      <c r="BF168" s="558"/>
      <c r="BG168" s="558"/>
      <c r="BH168" s="558"/>
      <c r="BI168" s="558"/>
      <c r="BJ168" s="558"/>
      <c r="BK168" s="558"/>
      <c r="BL168" s="558"/>
      <c r="BM168" s="558"/>
      <c r="BN168" s="558"/>
      <c r="BO168" s="558"/>
      <c r="BP168" s="196"/>
    </row>
    <row r="169" spans="1:68" ht="12.75">
      <c r="A169" s="158"/>
      <c r="B169" s="180"/>
      <c r="C169" s="553"/>
      <c r="D169" s="553"/>
      <c r="E169" s="553"/>
      <c r="F169" s="553"/>
      <c r="G169" s="553"/>
      <c r="H169" s="553"/>
      <c r="I169" s="553"/>
      <c r="J169" s="553"/>
      <c r="K169" s="553"/>
      <c r="L169" s="553"/>
      <c r="M169" s="553"/>
      <c r="N169" s="195"/>
      <c r="O169" s="64"/>
      <c r="P169" s="457"/>
      <c r="Q169" s="457"/>
      <c r="R169" s="457"/>
      <c r="S169" s="457"/>
      <c r="T169" s="457"/>
      <c r="U169" s="457"/>
      <c r="V169" s="457"/>
      <c r="W169" s="457"/>
      <c r="X169" s="457"/>
      <c r="Y169" s="457"/>
      <c r="Z169" s="457"/>
      <c r="AA169" s="457"/>
      <c r="AB169" s="457"/>
      <c r="AC169" s="457"/>
      <c r="AD169" s="457"/>
      <c r="AE169" s="457"/>
      <c r="AF169" s="193"/>
      <c r="AG169" s="194"/>
      <c r="AH169" s="457"/>
      <c r="AI169" s="457"/>
      <c r="AJ169" s="457"/>
      <c r="AK169" s="457"/>
      <c r="AL169" s="457"/>
      <c r="AM169" s="457"/>
      <c r="AN169" s="457"/>
      <c r="AO169" s="457"/>
      <c r="AP169" s="457"/>
      <c r="AQ169" s="457"/>
      <c r="AR169" s="457"/>
      <c r="AS169" s="457"/>
      <c r="AT169" s="457"/>
      <c r="AU169" s="457"/>
      <c r="AV169" s="457"/>
      <c r="AW169" s="457"/>
      <c r="AX169" s="195"/>
      <c r="AY169" s="193"/>
      <c r="AZ169" s="457"/>
      <c r="BA169" s="457"/>
      <c r="BB169" s="457"/>
      <c r="BC169" s="457"/>
      <c r="BD169" s="457"/>
      <c r="BE169" s="457"/>
      <c r="BF169" s="457"/>
      <c r="BG169" s="457"/>
      <c r="BH169" s="457"/>
      <c r="BI169" s="457"/>
      <c r="BJ169" s="457"/>
      <c r="BK169" s="457"/>
      <c r="BL169" s="457"/>
      <c r="BM169" s="457"/>
      <c r="BN169" s="457"/>
      <c r="BO169" s="457"/>
      <c r="BP169" s="196"/>
    </row>
    <row r="170" spans="1:68" ht="12.75">
      <c r="A170" s="158"/>
      <c r="B170" s="456" t="s">
        <v>22</v>
      </c>
      <c r="C170" s="457"/>
      <c r="D170" s="457"/>
      <c r="E170" s="457"/>
      <c r="F170" s="457"/>
      <c r="G170" s="457"/>
      <c r="H170" s="457"/>
      <c r="I170" s="457"/>
      <c r="J170" s="457"/>
      <c r="K170" s="457"/>
      <c r="L170" s="457"/>
      <c r="M170" s="457"/>
      <c r="N170" s="458"/>
      <c r="O170" s="554" t="s">
        <v>2</v>
      </c>
      <c r="P170" s="554"/>
      <c r="Q170" s="554"/>
      <c r="R170" s="554"/>
      <c r="S170" s="554"/>
      <c r="T170" s="554"/>
      <c r="U170" s="554"/>
      <c r="V170" s="554"/>
      <c r="W170" s="554"/>
      <c r="X170" s="554"/>
      <c r="Y170" s="554"/>
      <c r="Z170" s="554"/>
      <c r="AA170" s="554"/>
      <c r="AB170" s="554"/>
      <c r="AC170" s="554"/>
      <c r="AD170" s="554"/>
      <c r="AE170" s="554"/>
      <c r="AF170" s="554"/>
      <c r="AG170" s="570" t="s">
        <v>0</v>
      </c>
      <c r="AH170" s="554"/>
      <c r="AI170" s="554"/>
      <c r="AJ170" s="554"/>
      <c r="AK170" s="554"/>
      <c r="AL170" s="554"/>
      <c r="AM170" s="554"/>
      <c r="AN170" s="554"/>
      <c r="AO170" s="554"/>
      <c r="AP170" s="554"/>
      <c r="AQ170" s="554"/>
      <c r="AR170" s="554"/>
      <c r="AS170" s="554"/>
      <c r="AT170" s="554"/>
      <c r="AU170" s="554"/>
      <c r="AV170" s="554"/>
      <c r="AW170" s="554"/>
      <c r="AX170" s="571"/>
      <c r="AY170" s="554" t="s">
        <v>23</v>
      </c>
      <c r="AZ170" s="554"/>
      <c r="BA170" s="554"/>
      <c r="BB170" s="554"/>
      <c r="BC170" s="554"/>
      <c r="BD170" s="554"/>
      <c r="BE170" s="554"/>
      <c r="BF170" s="554"/>
      <c r="BG170" s="554"/>
      <c r="BH170" s="554"/>
      <c r="BI170" s="554"/>
      <c r="BJ170" s="554"/>
      <c r="BK170" s="554"/>
      <c r="BL170" s="554"/>
      <c r="BM170" s="554"/>
      <c r="BN170" s="554"/>
      <c r="BO170" s="554"/>
      <c r="BP170" s="572"/>
    </row>
    <row r="181" ht="14.25" customHeight="1">
      <c r="B181" s="214" t="str">
        <f>C83</f>
        <v>JAPIRA, 17 DE NOVENB 2009</v>
      </c>
    </row>
    <row r="184" ht="12.75">
      <c r="B184" s="197" t="s">
        <v>63</v>
      </c>
    </row>
    <row r="185" ht="12.75">
      <c r="B185" s="197" t="s">
        <v>64</v>
      </c>
    </row>
    <row r="186" ht="12.75">
      <c r="B186" s="197" t="s">
        <v>65</v>
      </c>
    </row>
    <row r="190" spans="2:25" ht="12.75">
      <c r="B190" s="197" t="s">
        <v>66</v>
      </c>
      <c r="E190" s="197" t="s">
        <v>67</v>
      </c>
      <c r="N190" s="215">
        <f>Cronograma!BK5</f>
        <v>0</v>
      </c>
      <c r="O190" s="215"/>
      <c r="P190" s="215"/>
      <c r="Q190" s="215"/>
      <c r="R190" s="215"/>
      <c r="S190" s="215"/>
      <c r="T190" s="215"/>
      <c r="U190" s="215" t="s">
        <v>68</v>
      </c>
      <c r="V190" s="215"/>
      <c r="W190" s="215"/>
      <c r="X190" s="215"/>
      <c r="Y190" s="214">
        <f>Cronograma!M4</f>
        <v>0</v>
      </c>
    </row>
    <row r="193" ht="12.75">
      <c r="B193" s="197" t="s">
        <v>69</v>
      </c>
    </row>
    <row r="196" spans="2:7" ht="12.75">
      <c r="B196" s="197">
        <v>1</v>
      </c>
      <c r="G196" s="197" t="s">
        <v>70</v>
      </c>
    </row>
    <row r="197" ht="12.75">
      <c r="G197" s="197" t="s">
        <v>71</v>
      </c>
    </row>
    <row r="198" spans="58:68" ht="12.75">
      <c r="BF198" s="193"/>
      <c r="BG198" s="193"/>
      <c r="BH198" s="193"/>
      <c r="BI198" s="193"/>
      <c r="BJ198" s="193"/>
      <c r="BK198" s="193"/>
      <c r="BL198" s="193"/>
      <c r="BM198" s="193"/>
      <c r="BN198" s="193"/>
      <c r="BO198" s="193"/>
      <c r="BP198" s="193"/>
    </row>
    <row r="199" spans="7:68" ht="12.75">
      <c r="G199" s="216" t="s">
        <v>72</v>
      </c>
      <c r="H199" s="193"/>
      <c r="I199" s="193"/>
      <c r="J199" s="193"/>
      <c r="K199" s="193"/>
      <c r="L199" s="193"/>
      <c r="M199" s="193"/>
      <c r="N199" s="193"/>
      <c r="O199" s="216" t="s">
        <v>73</v>
      </c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3"/>
      <c r="AE199" s="193"/>
      <c r="AF199" s="196"/>
      <c r="AG199" s="216" t="s">
        <v>105</v>
      </c>
      <c r="AH199" s="193"/>
      <c r="AI199" s="193"/>
      <c r="AJ199" s="193"/>
      <c r="AK199" s="193"/>
      <c r="AL199" s="193"/>
      <c r="AM199" s="193"/>
      <c r="AN199" s="193"/>
      <c r="AO199" s="193"/>
      <c r="AP199" s="193"/>
      <c r="AQ199" s="193"/>
      <c r="AR199" s="193"/>
      <c r="AS199" s="196"/>
      <c r="AT199" s="221" t="s">
        <v>106</v>
      </c>
      <c r="AU199" s="193"/>
      <c r="AV199" s="193"/>
      <c r="AW199" s="193"/>
      <c r="AX199" s="193"/>
      <c r="AY199" s="193"/>
      <c r="AZ199" s="193"/>
      <c r="BA199" s="193"/>
      <c r="BB199" s="193"/>
      <c r="BC199" s="193"/>
      <c r="BD199" s="193"/>
      <c r="BE199" s="193"/>
      <c r="BF199" s="438" t="s">
        <v>107</v>
      </c>
      <c r="BG199" s="581"/>
      <c r="BH199" s="581"/>
      <c r="BI199" s="581"/>
      <c r="BJ199" s="581"/>
      <c r="BK199" s="581"/>
      <c r="BL199" s="581"/>
      <c r="BM199" s="581"/>
      <c r="BN199" s="581"/>
      <c r="BO199" s="581"/>
      <c r="BP199" s="582"/>
    </row>
    <row r="200" spans="7:68" ht="12.75">
      <c r="G200" s="217">
        <f>Cronograma!BK5</f>
        <v>0</v>
      </c>
      <c r="H200" s="168"/>
      <c r="I200" s="168"/>
      <c r="J200" s="168"/>
      <c r="K200" s="168"/>
      <c r="L200" s="168"/>
      <c r="M200" s="168"/>
      <c r="N200" s="168"/>
      <c r="O200" s="222" t="str">
        <f>QCI!C11</f>
        <v>PREFEITURA MUNICIPAL DE JAPIRA</v>
      </c>
      <c r="P200" s="168"/>
      <c r="Q200" s="168"/>
      <c r="R200" s="168"/>
      <c r="S200" s="168"/>
      <c r="T200" s="168"/>
      <c r="U200" s="219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220"/>
      <c r="AG200" s="578" t="e">
        <f>K165</f>
        <v>#REF!</v>
      </c>
      <c r="AH200" s="579"/>
      <c r="AI200" s="579"/>
      <c r="AJ200" s="579"/>
      <c r="AK200" s="579"/>
      <c r="AL200" s="579"/>
      <c r="AM200" s="579"/>
      <c r="AN200" s="579"/>
      <c r="AO200" s="579"/>
      <c r="AP200" s="579"/>
      <c r="AQ200" s="579"/>
      <c r="AR200" s="579"/>
      <c r="AS200" s="580"/>
      <c r="AT200" s="578" t="e">
        <f>R165</f>
        <v>#REF!</v>
      </c>
      <c r="AU200" s="579"/>
      <c r="AV200" s="579"/>
      <c r="AW200" s="579"/>
      <c r="AX200" s="579"/>
      <c r="AY200" s="579"/>
      <c r="AZ200" s="579"/>
      <c r="BA200" s="579"/>
      <c r="BB200" s="579"/>
      <c r="BC200" s="579"/>
      <c r="BD200" s="579"/>
      <c r="BE200" s="439"/>
      <c r="BF200" s="438" t="e">
        <f>Y165</f>
        <v>#REF!</v>
      </c>
      <c r="BG200" s="581"/>
      <c r="BH200" s="581"/>
      <c r="BI200" s="581"/>
      <c r="BJ200" s="581"/>
      <c r="BK200" s="581"/>
      <c r="BL200" s="581"/>
      <c r="BM200" s="581"/>
      <c r="BN200" s="581"/>
      <c r="BO200" s="581"/>
      <c r="BP200" s="582"/>
    </row>
    <row r="201" spans="57:68" ht="12.75">
      <c r="BE201" s="223"/>
      <c r="BF201" s="223"/>
      <c r="BG201" s="223"/>
      <c r="BH201" s="223"/>
      <c r="BI201" s="223"/>
      <c r="BJ201" s="223"/>
      <c r="BK201" s="223"/>
      <c r="BL201" s="223"/>
      <c r="BM201" s="223"/>
      <c r="BN201" s="223"/>
      <c r="BO201" s="223"/>
      <c r="BP201" s="223"/>
    </row>
    <row r="204" spans="2:7" ht="12.75">
      <c r="B204" s="197">
        <v>2</v>
      </c>
      <c r="G204" s="197" t="s">
        <v>110</v>
      </c>
    </row>
    <row r="210" ht="12.75">
      <c r="B210" s="197" t="s">
        <v>74</v>
      </c>
    </row>
    <row r="214" spans="2:24" ht="12.75"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</row>
    <row r="215" ht="12.75">
      <c r="B215" s="197" t="s">
        <v>75</v>
      </c>
    </row>
    <row r="216" ht="12.75">
      <c r="B216" s="197" t="str">
        <f>QCI!V78</f>
        <v>Angelo Marcos Vigilato</v>
      </c>
    </row>
    <row r="217" ht="12.75">
      <c r="B217" s="197" t="str">
        <f>QCI!V80</f>
        <v>Prefeito Municipal</v>
      </c>
    </row>
  </sheetData>
  <sheetProtection/>
  <mergeCells count="1323">
    <mergeCell ref="AU158:BA158"/>
    <mergeCell ref="B69:D69"/>
    <mergeCell ref="E69:AB69"/>
    <mergeCell ref="AC69:AD69"/>
    <mergeCell ref="AE69:AJ69"/>
    <mergeCell ref="AF106:AM106"/>
    <mergeCell ref="B72:D72"/>
    <mergeCell ref="E72:AB72"/>
    <mergeCell ref="R104:X104"/>
    <mergeCell ref="B71:D71"/>
    <mergeCell ref="AG200:AS200"/>
    <mergeCell ref="AT200:BE200"/>
    <mergeCell ref="AK69:AR69"/>
    <mergeCell ref="AS69:AZ69"/>
    <mergeCell ref="BA69:BH69"/>
    <mergeCell ref="AN157:AT157"/>
    <mergeCell ref="AU159:BA159"/>
    <mergeCell ref="AF159:AM159"/>
    <mergeCell ref="BB160:BH160"/>
    <mergeCell ref="BA71:BH71"/>
    <mergeCell ref="BI157:BP157"/>
    <mergeCell ref="B157:D157"/>
    <mergeCell ref="E157:J157"/>
    <mergeCell ref="K157:Q157"/>
    <mergeCell ref="R157:X157"/>
    <mergeCell ref="AF157:AM157"/>
    <mergeCell ref="Y157:AE157"/>
    <mergeCell ref="AU157:BA157"/>
    <mergeCell ref="BB157:BH157"/>
    <mergeCell ref="B160:D160"/>
    <mergeCell ref="E160:J160"/>
    <mergeCell ref="BI159:BP159"/>
    <mergeCell ref="BB158:BH158"/>
    <mergeCell ref="BI158:BP158"/>
    <mergeCell ref="B158:D158"/>
    <mergeCell ref="E158:J158"/>
    <mergeCell ref="K158:Q158"/>
    <mergeCell ref="R158:X158"/>
    <mergeCell ref="AN159:AT159"/>
    <mergeCell ref="BI162:BP162"/>
    <mergeCell ref="BI161:BP161"/>
    <mergeCell ref="K160:Q160"/>
    <mergeCell ref="R160:X160"/>
    <mergeCell ref="AN160:AT160"/>
    <mergeCell ref="AU160:BA160"/>
    <mergeCell ref="K161:Q161"/>
    <mergeCell ref="R161:X161"/>
    <mergeCell ref="AF161:AM161"/>
    <mergeCell ref="E71:AB71"/>
    <mergeCell ref="B159:D159"/>
    <mergeCell ref="E159:J159"/>
    <mergeCell ref="K159:Q159"/>
    <mergeCell ref="R159:X159"/>
    <mergeCell ref="Y104:AE104"/>
    <mergeCell ref="B150:D150"/>
    <mergeCell ref="B153:D153"/>
    <mergeCell ref="K119:Q119"/>
    <mergeCell ref="AC72:AD72"/>
    <mergeCell ref="AF102:AM102"/>
    <mergeCell ref="BI100:BP100"/>
    <mergeCell ref="AE71:AJ71"/>
    <mergeCell ref="BI99:BP99"/>
    <mergeCell ref="AT89:AZ89"/>
    <mergeCell ref="AE91:AS91"/>
    <mergeCell ref="AK72:AR72"/>
    <mergeCell ref="AF101:AM101"/>
    <mergeCell ref="AU102:BA102"/>
    <mergeCell ref="Y102:AE102"/>
    <mergeCell ref="BI105:BP105"/>
    <mergeCell ref="BB105:BH105"/>
    <mergeCell ref="AN100:AT100"/>
    <mergeCell ref="AN106:AT106"/>
    <mergeCell ref="AU104:BA104"/>
    <mergeCell ref="BI103:BP103"/>
    <mergeCell ref="AN103:AT103"/>
    <mergeCell ref="AU103:BA103"/>
    <mergeCell ref="BI101:BP101"/>
    <mergeCell ref="AN104:AT104"/>
    <mergeCell ref="AE72:AJ72"/>
    <mergeCell ref="AF99:AM99"/>
    <mergeCell ref="AN97:AT97"/>
    <mergeCell ref="L91:AD91"/>
    <mergeCell ref="L90:AD90"/>
    <mergeCell ref="B87:AC87"/>
    <mergeCell ref="Z80:AC80"/>
    <mergeCell ref="AS72:AZ72"/>
    <mergeCell ref="AE73:AJ73"/>
    <mergeCell ref="B89:K89"/>
    <mergeCell ref="AU164:BA164"/>
    <mergeCell ref="BB164:BH164"/>
    <mergeCell ref="BI164:BP164"/>
    <mergeCell ref="R105:X105"/>
    <mergeCell ref="Y105:AE105"/>
    <mergeCell ref="AF105:AM105"/>
    <mergeCell ref="BI116:BP116"/>
    <mergeCell ref="BI108:BP108"/>
    <mergeCell ref="BI109:BP109"/>
    <mergeCell ref="BI160:BP160"/>
    <mergeCell ref="AG170:AX170"/>
    <mergeCell ref="AZ168:BO169"/>
    <mergeCell ref="AY170:BP170"/>
    <mergeCell ref="BI165:BP165"/>
    <mergeCell ref="AF165:AM165"/>
    <mergeCell ref="AH168:AW169"/>
    <mergeCell ref="BB103:BH103"/>
    <mergeCell ref="AF109:AM109"/>
    <mergeCell ref="AN105:AT105"/>
    <mergeCell ref="BB159:BH159"/>
    <mergeCell ref="BB156:BH156"/>
    <mergeCell ref="BB125:BH125"/>
    <mergeCell ref="AN138:AT138"/>
    <mergeCell ref="AU138:BA138"/>
    <mergeCell ref="BB138:BH138"/>
    <mergeCell ref="AN158:AT158"/>
    <mergeCell ref="BI110:BP110"/>
    <mergeCell ref="BI111:BP111"/>
    <mergeCell ref="BI155:BP155"/>
    <mergeCell ref="BI156:BP156"/>
    <mergeCell ref="BI124:BP124"/>
    <mergeCell ref="BI125:BP125"/>
    <mergeCell ref="BI138:BP138"/>
    <mergeCell ref="BI139:BP139"/>
    <mergeCell ref="BI132:BP132"/>
    <mergeCell ref="BI133:BP133"/>
    <mergeCell ref="BI154:BP154"/>
    <mergeCell ref="BI148:BP148"/>
    <mergeCell ref="BI113:BP113"/>
    <mergeCell ref="BI114:BP114"/>
    <mergeCell ref="BI115:BP115"/>
    <mergeCell ref="BI123:BP123"/>
    <mergeCell ref="BI117:BP117"/>
    <mergeCell ref="BI147:BP147"/>
    <mergeCell ref="BI122:BP122"/>
    <mergeCell ref="BI121:BP121"/>
    <mergeCell ref="BI118:BP118"/>
    <mergeCell ref="BI119:BP119"/>
    <mergeCell ref="AN165:AT165"/>
    <mergeCell ref="AU165:BA165"/>
    <mergeCell ref="BB165:BH165"/>
    <mergeCell ref="AN155:AT155"/>
    <mergeCell ref="AU155:BA155"/>
    <mergeCell ref="BB155:BH155"/>
    <mergeCell ref="AN156:AT156"/>
    <mergeCell ref="AU156:BA156"/>
    <mergeCell ref="AN164:AT164"/>
    <mergeCell ref="AN139:AT139"/>
    <mergeCell ref="AU139:BA139"/>
    <mergeCell ref="BB139:BH139"/>
    <mergeCell ref="AN154:AT154"/>
    <mergeCell ref="AU154:BA154"/>
    <mergeCell ref="BB154:BH154"/>
    <mergeCell ref="BB163:BH163"/>
    <mergeCell ref="BB161:BH161"/>
    <mergeCell ref="AN147:AT147"/>
    <mergeCell ref="AF120:AM120"/>
    <mergeCell ref="BB134:BH134"/>
    <mergeCell ref="BB135:BH135"/>
    <mergeCell ref="AN133:AT133"/>
    <mergeCell ref="AN127:AT127"/>
    <mergeCell ref="AN135:AT135"/>
    <mergeCell ref="AU135:BA135"/>
    <mergeCell ref="BB132:BH132"/>
    <mergeCell ref="AN132:AT132"/>
    <mergeCell ref="BB127:BH127"/>
    <mergeCell ref="Y123:AE123"/>
    <mergeCell ref="BB133:BH133"/>
    <mergeCell ref="AF128:AM128"/>
    <mergeCell ref="AU124:BA124"/>
    <mergeCell ref="BB124:BH124"/>
    <mergeCell ref="AN123:AT123"/>
    <mergeCell ref="BB128:BH128"/>
    <mergeCell ref="Y125:AE125"/>
    <mergeCell ref="Y130:AE130"/>
    <mergeCell ref="AF123:AM123"/>
    <mergeCell ref="AF104:AM104"/>
    <mergeCell ref="BF5:BP5"/>
    <mergeCell ref="BA7:BD7"/>
    <mergeCell ref="BE7:BI7"/>
    <mergeCell ref="BK7:BO7"/>
    <mergeCell ref="AN121:AT121"/>
    <mergeCell ref="AN98:AT98"/>
    <mergeCell ref="AU98:BA98"/>
    <mergeCell ref="BB98:BH98"/>
    <mergeCell ref="AF110:AM110"/>
    <mergeCell ref="BB107:BH107"/>
    <mergeCell ref="BA5:BE5"/>
    <mergeCell ref="AN96:BP96"/>
    <mergeCell ref="BI98:BP98"/>
    <mergeCell ref="BB109:BH109"/>
    <mergeCell ref="AN102:AT102"/>
    <mergeCell ref="BB99:BH99"/>
    <mergeCell ref="BI104:BP104"/>
    <mergeCell ref="BB104:BH104"/>
    <mergeCell ref="AU106:BA106"/>
    <mergeCell ref="AE4:AS4"/>
    <mergeCell ref="AO9:AS9"/>
    <mergeCell ref="AU123:BA123"/>
    <mergeCell ref="BB123:BH123"/>
    <mergeCell ref="BI102:BP102"/>
    <mergeCell ref="BI112:BP112"/>
    <mergeCell ref="BI120:BP120"/>
    <mergeCell ref="AU99:BA99"/>
    <mergeCell ref="BB121:BH121"/>
    <mergeCell ref="AU107:BA107"/>
    <mergeCell ref="B170:N170"/>
    <mergeCell ref="O170:AF170"/>
    <mergeCell ref="P168:AE169"/>
    <mergeCell ref="C168:M169"/>
    <mergeCell ref="Y165:AE165"/>
    <mergeCell ref="AT4:AZ4"/>
    <mergeCell ref="AT6:AZ6"/>
    <mergeCell ref="AT8:AZ8"/>
    <mergeCell ref="AT9:AZ9"/>
    <mergeCell ref="AE6:AS6"/>
    <mergeCell ref="K165:Q165"/>
    <mergeCell ref="R165:X165"/>
    <mergeCell ref="B165:D165"/>
    <mergeCell ref="E165:J165"/>
    <mergeCell ref="B164:D164"/>
    <mergeCell ref="E164:J164"/>
    <mergeCell ref="K164:Q164"/>
    <mergeCell ref="R164:X164"/>
    <mergeCell ref="B139:D139"/>
    <mergeCell ref="B154:D154"/>
    <mergeCell ref="B155:D155"/>
    <mergeCell ref="B151:D151"/>
    <mergeCell ref="B140:D140"/>
    <mergeCell ref="B141:D141"/>
    <mergeCell ref="B146:D146"/>
    <mergeCell ref="B148:D148"/>
    <mergeCell ref="B152:D152"/>
    <mergeCell ref="B149:D149"/>
    <mergeCell ref="B108:D108"/>
    <mergeCell ref="K124:Q124"/>
    <mergeCell ref="B110:D110"/>
    <mergeCell ref="B109:D109"/>
    <mergeCell ref="K108:Q108"/>
    <mergeCell ref="K120:Q120"/>
    <mergeCell ref="B119:D119"/>
    <mergeCell ref="E119:J119"/>
    <mergeCell ref="B121:D121"/>
    <mergeCell ref="K123:Q123"/>
    <mergeCell ref="AF108:AM108"/>
    <mergeCell ref="R115:X115"/>
    <mergeCell ref="Y115:AE115"/>
    <mergeCell ref="R108:X108"/>
    <mergeCell ref="Y106:AE106"/>
    <mergeCell ref="Y107:AE107"/>
    <mergeCell ref="AF115:AM115"/>
    <mergeCell ref="Y110:AE110"/>
    <mergeCell ref="Y108:AE108"/>
    <mergeCell ref="R109:X109"/>
    <mergeCell ref="R107:X107"/>
    <mergeCell ref="AN110:AT110"/>
    <mergeCell ref="AU121:BA121"/>
    <mergeCell ref="Y98:AE98"/>
    <mergeCell ref="K102:Q102"/>
    <mergeCell ref="R102:X102"/>
    <mergeCell ref="R103:X103"/>
    <mergeCell ref="R100:X100"/>
    <mergeCell ref="R101:X101"/>
    <mergeCell ref="R110:X110"/>
    <mergeCell ref="B156:D156"/>
    <mergeCell ref="K98:Q98"/>
    <mergeCell ref="R98:X98"/>
    <mergeCell ref="K99:Q99"/>
    <mergeCell ref="R99:X99"/>
    <mergeCell ref="B125:D125"/>
    <mergeCell ref="R106:X106"/>
    <mergeCell ref="E154:J154"/>
    <mergeCell ref="E155:J155"/>
    <mergeCell ref="E156:J156"/>
    <mergeCell ref="AN122:AT122"/>
    <mergeCell ref="AU122:BA122"/>
    <mergeCell ref="BB122:BH122"/>
    <mergeCell ref="BB100:BH100"/>
    <mergeCell ref="BB101:BH101"/>
    <mergeCell ref="BB102:BH102"/>
    <mergeCell ref="AU100:BA100"/>
    <mergeCell ref="AN101:AT101"/>
    <mergeCell ref="BB114:BH114"/>
    <mergeCell ref="AU108:BA108"/>
    <mergeCell ref="R113:X113"/>
    <mergeCell ref="Y113:AE113"/>
    <mergeCell ref="R118:X118"/>
    <mergeCell ref="Y116:AE116"/>
    <mergeCell ref="K121:Q121"/>
    <mergeCell ref="R119:X119"/>
    <mergeCell ref="B122:D122"/>
    <mergeCell ref="B123:D123"/>
    <mergeCell ref="B120:D120"/>
    <mergeCell ref="E139:J139"/>
    <mergeCell ref="E138:J138"/>
    <mergeCell ref="E122:J122"/>
    <mergeCell ref="E123:J123"/>
    <mergeCell ref="E124:J124"/>
    <mergeCell ref="B126:D126"/>
    <mergeCell ref="E120:J120"/>
    <mergeCell ref="K138:Q138"/>
    <mergeCell ref="K133:Q133"/>
    <mergeCell ref="E128:J128"/>
    <mergeCell ref="K128:Q128"/>
    <mergeCell ref="K134:Q134"/>
    <mergeCell ref="B124:D124"/>
    <mergeCell ref="B138:D138"/>
    <mergeCell ref="E125:J125"/>
    <mergeCell ref="E136:J136"/>
    <mergeCell ref="E126:J126"/>
    <mergeCell ref="K126:Q126"/>
    <mergeCell ref="R126:X126"/>
    <mergeCell ref="R128:X128"/>
    <mergeCell ref="K125:Q125"/>
    <mergeCell ref="K122:Q122"/>
    <mergeCell ref="E121:J121"/>
    <mergeCell ref="R139:X139"/>
    <mergeCell ref="R138:X138"/>
    <mergeCell ref="K135:Q135"/>
    <mergeCell ref="R135:X135"/>
    <mergeCell ref="R125:X125"/>
    <mergeCell ref="K132:Q132"/>
    <mergeCell ref="R132:X132"/>
    <mergeCell ref="R134:X134"/>
    <mergeCell ref="K129:Q129"/>
    <mergeCell ref="K139:Q139"/>
    <mergeCell ref="K110:Q110"/>
    <mergeCell ref="E109:J109"/>
    <mergeCell ref="K109:Q109"/>
    <mergeCell ref="E113:J113"/>
    <mergeCell ref="R117:X117"/>
    <mergeCell ref="E118:J118"/>
    <mergeCell ref="K118:Q118"/>
    <mergeCell ref="R112:X112"/>
    <mergeCell ref="R114:X114"/>
    <mergeCell ref="K116:Q116"/>
    <mergeCell ref="Y138:AE138"/>
    <mergeCell ref="Y139:AE139"/>
    <mergeCell ref="Y132:AE132"/>
    <mergeCell ref="Y135:AE135"/>
    <mergeCell ref="Y134:AE134"/>
    <mergeCell ref="Y133:AE133"/>
    <mergeCell ref="Y136:AE136"/>
    <mergeCell ref="Y137:AE137"/>
    <mergeCell ref="K103:Q103"/>
    <mergeCell ref="AU105:BA105"/>
    <mergeCell ref="AF103:AM103"/>
    <mergeCell ref="BB108:BH108"/>
    <mergeCell ref="B92:K92"/>
    <mergeCell ref="L92:AD92"/>
    <mergeCell ref="BE92:BI92"/>
    <mergeCell ref="Y97:AE97"/>
    <mergeCell ref="AF97:AM97"/>
    <mergeCell ref="AU101:BA101"/>
    <mergeCell ref="K101:Q101"/>
    <mergeCell ref="K100:Q100"/>
    <mergeCell ref="Y101:AE101"/>
    <mergeCell ref="AF98:AM98"/>
    <mergeCell ref="Y99:AE99"/>
    <mergeCell ref="AO94:AS94"/>
    <mergeCell ref="AN99:AT99"/>
    <mergeCell ref="AF100:AM100"/>
    <mergeCell ref="L94:AD94"/>
    <mergeCell ref="AT94:AZ94"/>
    <mergeCell ref="B90:K90"/>
    <mergeCell ref="AE89:AS89"/>
    <mergeCell ref="B91:K91"/>
    <mergeCell ref="BA90:BE90"/>
    <mergeCell ref="AT91:AZ91"/>
    <mergeCell ref="AE93:AN93"/>
    <mergeCell ref="AU97:BA97"/>
    <mergeCell ref="BB97:BH97"/>
    <mergeCell ref="BI97:BP97"/>
    <mergeCell ref="AT93:AZ93"/>
    <mergeCell ref="B95:BP95"/>
    <mergeCell ref="B96:D97"/>
    <mergeCell ref="E96:J96"/>
    <mergeCell ref="E97:J97"/>
    <mergeCell ref="B93:K93"/>
    <mergeCell ref="B94:K94"/>
    <mergeCell ref="AK31:AR31"/>
    <mergeCell ref="K154:Q154"/>
    <mergeCell ref="R154:X154"/>
    <mergeCell ref="Y154:AE154"/>
    <mergeCell ref="AK14:AR14"/>
    <mergeCell ref="AK15:AR15"/>
    <mergeCell ref="AE32:AJ32"/>
    <mergeCell ref="AK16:AR16"/>
    <mergeCell ref="AK17:AR17"/>
    <mergeCell ref="AK18:AR18"/>
    <mergeCell ref="AE8:AN8"/>
    <mergeCell ref="BA12:BH12"/>
    <mergeCell ref="AE34:AJ34"/>
    <mergeCell ref="AE35:AJ35"/>
    <mergeCell ref="AK30:AR30"/>
    <mergeCell ref="AK19:AR19"/>
    <mergeCell ref="AO8:AS8"/>
    <mergeCell ref="AE20:AJ20"/>
    <mergeCell ref="AE13:AJ13"/>
    <mergeCell ref="AE33:AJ33"/>
    <mergeCell ref="B2:AC2"/>
    <mergeCell ref="B10:BP10"/>
    <mergeCell ref="B11:D12"/>
    <mergeCell ref="AE11:AJ11"/>
    <mergeCell ref="AE12:AJ12"/>
    <mergeCell ref="AC71:AD71"/>
    <mergeCell ref="BI12:BP12"/>
    <mergeCell ref="B8:K8"/>
    <mergeCell ref="B9:K9"/>
    <mergeCell ref="L4:AD4"/>
    <mergeCell ref="AE31:AJ31"/>
    <mergeCell ref="BA11:BP11"/>
    <mergeCell ref="AK11:AZ11"/>
    <mergeCell ref="AK12:AR12"/>
    <mergeCell ref="AS12:AZ12"/>
    <mergeCell ref="AK13:AR13"/>
    <mergeCell ref="AE24:AJ24"/>
    <mergeCell ref="AE22:AJ22"/>
    <mergeCell ref="AE23:AJ23"/>
    <mergeCell ref="AE30:AJ30"/>
    <mergeCell ref="BI75:BP75"/>
    <mergeCell ref="E11:AB12"/>
    <mergeCell ref="B73:D73"/>
    <mergeCell ref="E73:AB73"/>
    <mergeCell ref="AK73:AR73"/>
    <mergeCell ref="AS73:AZ73"/>
    <mergeCell ref="AC73:AD73"/>
    <mergeCell ref="AE14:AJ14"/>
    <mergeCell ref="AE28:AJ28"/>
    <mergeCell ref="AE26:AJ26"/>
    <mergeCell ref="B59:D59"/>
    <mergeCell ref="B68:D68"/>
    <mergeCell ref="AK62:AR62"/>
    <mergeCell ref="AK59:AR59"/>
    <mergeCell ref="BI72:BP72"/>
    <mergeCell ref="BI69:BP69"/>
    <mergeCell ref="BI71:BP71"/>
    <mergeCell ref="AK71:AR71"/>
    <mergeCell ref="AS71:AZ71"/>
    <mergeCell ref="AS68:AZ68"/>
    <mergeCell ref="B58:D58"/>
    <mergeCell ref="E58:AB58"/>
    <mergeCell ref="E59:AB59"/>
    <mergeCell ref="E68:AB68"/>
    <mergeCell ref="B60:D60"/>
    <mergeCell ref="B61:D61"/>
    <mergeCell ref="E61:AB61"/>
    <mergeCell ref="B62:D62"/>
    <mergeCell ref="E62:AB62"/>
    <mergeCell ref="E60:AB60"/>
    <mergeCell ref="B35:D35"/>
    <mergeCell ref="B34:D34"/>
    <mergeCell ref="B57:D57"/>
    <mergeCell ref="B47:D47"/>
    <mergeCell ref="B36:D36"/>
    <mergeCell ref="B56:D56"/>
    <mergeCell ref="B55:D55"/>
    <mergeCell ref="B37:D37"/>
    <mergeCell ref="B40:D40"/>
    <mergeCell ref="B39:D39"/>
    <mergeCell ref="AE57:AJ57"/>
    <mergeCell ref="B50:D50"/>
    <mergeCell ref="AE50:AJ50"/>
    <mergeCell ref="AE52:AJ52"/>
    <mergeCell ref="B51:D51"/>
    <mergeCell ref="E51:AB51"/>
    <mergeCell ref="AC51:AD51"/>
    <mergeCell ref="AE53:AJ53"/>
    <mergeCell ref="AC54:AD54"/>
    <mergeCell ref="AE54:AJ54"/>
    <mergeCell ref="AE48:AJ48"/>
    <mergeCell ref="E50:AB50"/>
    <mergeCell ref="AC50:AD50"/>
    <mergeCell ref="E47:AB47"/>
    <mergeCell ref="B48:D48"/>
    <mergeCell ref="E48:AB48"/>
    <mergeCell ref="AC47:AD47"/>
    <mergeCell ref="AE47:AJ47"/>
    <mergeCell ref="B49:D49"/>
    <mergeCell ref="E49:AB49"/>
    <mergeCell ref="E28:AB28"/>
    <mergeCell ref="AC28:AD28"/>
    <mergeCell ref="AE36:AJ36"/>
    <mergeCell ref="E57:AB57"/>
    <mergeCell ref="E34:AB34"/>
    <mergeCell ref="E35:AB35"/>
    <mergeCell ref="E36:AB36"/>
    <mergeCell ref="AC57:AD57"/>
    <mergeCell ref="AC48:AD48"/>
    <mergeCell ref="AE29:AJ29"/>
    <mergeCell ref="B26:D26"/>
    <mergeCell ref="AK32:AR32"/>
    <mergeCell ref="AK33:AR33"/>
    <mergeCell ref="AK34:AR34"/>
    <mergeCell ref="B28:D28"/>
    <mergeCell ref="B29:D29"/>
    <mergeCell ref="B30:D30"/>
    <mergeCell ref="B31:D31"/>
    <mergeCell ref="B32:D32"/>
    <mergeCell ref="B33:D33"/>
    <mergeCell ref="B20:D20"/>
    <mergeCell ref="B21:D21"/>
    <mergeCell ref="B22:D22"/>
    <mergeCell ref="B23:D23"/>
    <mergeCell ref="B24:D24"/>
    <mergeCell ref="B25:D25"/>
    <mergeCell ref="AK29:AR29"/>
    <mergeCell ref="AK25:AR25"/>
    <mergeCell ref="AK23:AR23"/>
    <mergeCell ref="AK26:AR26"/>
    <mergeCell ref="AK35:AR35"/>
    <mergeCell ref="B17:D17"/>
    <mergeCell ref="B18:D18"/>
    <mergeCell ref="B19:D19"/>
    <mergeCell ref="AK22:AR22"/>
    <mergeCell ref="E19:AB19"/>
    <mergeCell ref="E20:AB20"/>
    <mergeCell ref="E21:AB21"/>
    <mergeCell ref="E22:AB22"/>
    <mergeCell ref="AE18:AJ18"/>
    <mergeCell ref="AE19:AJ19"/>
    <mergeCell ref="AK21:AR21"/>
    <mergeCell ref="B13:D13"/>
    <mergeCell ref="B14:D14"/>
    <mergeCell ref="B15:D15"/>
    <mergeCell ref="B16:D16"/>
    <mergeCell ref="E13:AB13"/>
    <mergeCell ref="AC13:AD13"/>
    <mergeCell ref="E14:AB14"/>
    <mergeCell ref="E15:AB15"/>
    <mergeCell ref="E16:AB16"/>
    <mergeCell ref="AE15:AJ15"/>
    <mergeCell ref="AK58:AR58"/>
    <mergeCell ref="AK20:AR20"/>
    <mergeCell ref="AK28:AR28"/>
    <mergeCell ref="AK27:AR27"/>
    <mergeCell ref="AK24:AR24"/>
    <mergeCell ref="AK57:AR57"/>
    <mergeCell ref="AK41:AR41"/>
    <mergeCell ref="AK45:AR45"/>
    <mergeCell ref="AK51:AR51"/>
    <mergeCell ref="AS30:AZ30"/>
    <mergeCell ref="AS41:AZ41"/>
    <mergeCell ref="AS45:AZ45"/>
    <mergeCell ref="AS31:AZ31"/>
    <mergeCell ref="AS32:AZ32"/>
    <mergeCell ref="AS51:AZ51"/>
    <mergeCell ref="AS48:AZ48"/>
    <mergeCell ref="AS50:AZ50"/>
    <mergeCell ref="AS33:AZ33"/>
    <mergeCell ref="AS34:AZ34"/>
    <mergeCell ref="AS13:AZ13"/>
    <mergeCell ref="AS14:AZ14"/>
    <mergeCell ref="AS16:AZ16"/>
    <mergeCell ref="AS17:AZ17"/>
    <mergeCell ref="AS15:AZ15"/>
    <mergeCell ref="AS26:AZ26"/>
    <mergeCell ref="AS19:AZ19"/>
    <mergeCell ref="AS21:AZ21"/>
    <mergeCell ref="AS18:AZ18"/>
    <mergeCell ref="AS23:AZ23"/>
    <mergeCell ref="AS24:AZ24"/>
    <mergeCell ref="AS28:AZ28"/>
    <mergeCell ref="AS25:AZ25"/>
    <mergeCell ref="AK37:AR37"/>
    <mergeCell ref="AS37:AZ37"/>
    <mergeCell ref="AS35:AZ35"/>
    <mergeCell ref="AS36:AZ36"/>
    <mergeCell ref="AK36:AR36"/>
    <mergeCell ref="AS27:AZ27"/>
    <mergeCell ref="AS29:AZ29"/>
    <mergeCell ref="AS20:AZ20"/>
    <mergeCell ref="BA18:BH18"/>
    <mergeCell ref="BA19:BH19"/>
    <mergeCell ref="BA20:BH20"/>
    <mergeCell ref="BA21:BH21"/>
    <mergeCell ref="BA22:BH22"/>
    <mergeCell ref="BA28:BH28"/>
    <mergeCell ref="BA25:BH25"/>
    <mergeCell ref="BA26:BH26"/>
    <mergeCell ref="BA23:BH23"/>
    <mergeCell ref="BA24:BH24"/>
    <mergeCell ref="BA27:BH27"/>
    <mergeCell ref="BA13:BH13"/>
    <mergeCell ref="BA14:BH14"/>
    <mergeCell ref="BA16:BH16"/>
    <mergeCell ref="BA17:BH17"/>
    <mergeCell ref="BA15:BH15"/>
    <mergeCell ref="BI27:BP27"/>
    <mergeCell ref="BI13:BP13"/>
    <mergeCell ref="BI14:BP14"/>
    <mergeCell ref="BI15:BP15"/>
    <mergeCell ref="BI16:BP16"/>
    <mergeCell ref="BI25:BP25"/>
    <mergeCell ref="BI26:BP26"/>
    <mergeCell ref="BI17:BP17"/>
    <mergeCell ref="BI18:BP18"/>
    <mergeCell ref="BI19:BP19"/>
    <mergeCell ref="BI20:BP20"/>
    <mergeCell ref="BI21:BP21"/>
    <mergeCell ref="BI22:BP22"/>
    <mergeCell ref="BI24:BP24"/>
    <mergeCell ref="BI23:BP23"/>
    <mergeCell ref="BI28:BP28"/>
    <mergeCell ref="BA57:BH57"/>
    <mergeCell ref="BA29:BH29"/>
    <mergeCell ref="BA30:BH30"/>
    <mergeCell ref="BA31:BH31"/>
    <mergeCell ref="BA33:BH33"/>
    <mergeCell ref="BA34:BH34"/>
    <mergeCell ref="BA35:BH35"/>
    <mergeCell ref="BI30:BP30"/>
    <mergeCell ref="BI29:BP29"/>
    <mergeCell ref="BI57:BP57"/>
    <mergeCell ref="AK48:AR48"/>
    <mergeCell ref="AK50:AR50"/>
    <mergeCell ref="AK54:AR54"/>
    <mergeCell ref="AS57:AZ57"/>
    <mergeCell ref="BA51:BH51"/>
    <mergeCell ref="BI56:BP56"/>
    <mergeCell ref="AK56:AR56"/>
    <mergeCell ref="AS49:AZ49"/>
    <mergeCell ref="AS52:AZ52"/>
    <mergeCell ref="BI31:BP31"/>
    <mergeCell ref="BI32:BP32"/>
    <mergeCell ref="BI68:BP68"/>
    <mergeCell ref="BI33:BP33"/>
    <mergeCell ref="BI34:BP34"/>
    <mergeCell ref="BI35:BP35"/>
    <mergeCell ref="BI58:BP58"/>
    <mergeCell ref="BI59:BP59"/>
    <mergeCell ref="BI47:BP47"/>
    <mergeCell ref="BI63:BP63"/>
    <mergeCell ref="B98:D98"/>
    <mergeCell ref="E98:J98"/>
    <mergeCell ref="B70:D70"/>
    <mergeCell ref="E70:AB70"/>
    <mergeCell ref="O85:AF85"/>
    <mergeCell ref="L89:AD89"/>
    <mergeCell ref="K97:Q97"/>
    <mergeCell ref="R97:X97"/>
    <mergeCell ref="L93:AD93"/>
    <mergeCell ref="AE80:AJ80"/>
    <mergeCell ref="AH83:AW84"/>
    <mergeCell ref="BA80:BH80"/>
    <mergeCell ref="AK80:AR80"/>
    <mergeCell ref="AO93:AS93"/>
    <mergeCell ref="AG85:AX85"/>
    <mergeCell ref="AY85:BP85"/>
    <mergeCell ref="AZ83:BO84"/>
    <mergeCell ref="BK92:BO92"/>
    <mergeCell ref="BA92:BD92"/>
    <mergeCell ref="BF90:BP90"/>
    <mergeCell ref="P83:AE84"/>
    <mergeCell ref="AK70:AR70"/>
    <mergeCell ref="AS70:AZ70"/>
    <mergeCell ref="AS58:AZ58"/>
    <mergeCell ref="BA68:BH68"/>
    <mergeCell ref="AS59:AZ59"/>
    <mergeCell ref="BA59:BH59"/>
    <mergeCell ref="AK68:AR68"/>
    <mergeCell ref="AK66:AR66"/>
    <mergeCell ref="AK63:AR63"/>
    <mergeCell ref="BA36:BH36"/>
    <mergeCell ref="BA47:BH47"/>
    <mergeCell ref="BA58:BH58"/>
    <mergeCell ref="BA52:BH52"/>
    <mergeCell ref="BI52:BP52"/>
    <mergeCell ref="BA55:BH55"/>
    <mergeCell ref="BI55:BP55"/>
    <mergeCell ref="BA56:BH56"/>
    <mergeCell ref="BA49:BH49"/>
    <mergeCell ref="BI49:BP49"/>
    <mergeCell ref="BA32:BH32"/>
    <mergeCell ref="BI36:BP36"/>
    <mergeCell ref="BA72:BH72"/>
    <mergeCell ref="AS61:AZ61"/>
    <mergeCell ref="BA65:BH65"/>
    <mergeCell ref="BI60:BP60"/>
    <mergeCell ref="BI61:BP61"/>
    <mergeCell ref="BA62:BH62"/>
    <mergeCell ref="BA61:BH61"/>
    <mergeCell ref="BI62:BP62"/>
    <mergeCell ref="AS63:AZ63"/>
    <mergeCell ref="BA63:BH63"/>
    <mergeCell ref="AF164:AM164"/>
    <mergeCell ref="AF160:AM160"/>
    <mergeCell ref="AS80:AZ80"/>
    <mergeCell ref="BI80:BP80"/>
    <mergeCell ref="BA73:BH73"/>
    <mergeCell ref="BI73:BP73"/>
    <mergeCell ref="BA74:BH74"/>
    <mergeCell ref="BI74:BP74"/>
    <mergeCell ref="AS78:AZ78"/>
    <mergeCell ref="BI79:BP79"/>
    <mergeCell ref="Y164:AE164"/>
    <mergeCell ref="Y160:AE160"/>
    <mergeCell ref="Y159:AE159"/>
    <mergeCell ref="Y158:AE158"/>
    <mergeCell ref="Y163:AE163"/>
    <mergeCell ref="Y162:AE162"/>
    <mergeCell ref="Y161:AE161"/>
    <mergeCell ref="AF158:AM158"/>
    <mergeCell ref="K156:Q156"/>
    <mergeCell ref="R156:X156"/>
    <mergeCell ref="Y156:AE156"/>
    <mergeCell ref="K155:Q155"/>
    <mergeCell ref="R155:X155"/>
    <mergeCell ref="Y155:AE155"/>
    <mergeCell ref="AF155:AM155"/>
    <mergeCell ref="AF156:AM156"/>
    <mergeCell ref="AF125:AM125"/>
    <mergeCell ref="AF138:AM138"/>
    <mergeCell ref="AF154:AM154"/>
    <mergeCell ref="AF139:AM139"/>
    <mergeCell ref="AF133:AM133"/>
    <mergeCell ref="AF132:AM132"/>
    <mergeCell ref="AF136:AM136"/>
    <mergeCell ref="AF130:AM130"/>
    <mergeCell ref="AF163:AM163"/>
    <mergeCell ref="AF162:AM162"/>
    <mergeCell ref="AN113:AT113"/>
    <mergeCell ref="AU113:BA113"/>
    <mergeCell ref="AU134:BA134"/>
    <mergeCell ref="AU132:BA132"/>
    <mergeCell ref="AU126:BA126"/>
    <mergeCell ref="AU125:BA125"/>
    <mergeCell ref="AU133:BA133"/>
    <mergeCell ref="AF137:AM137"/>
    <mergeCell ref="AE75:AJ75"/>
    <mergeCell ref="AE76:AJ76"/>
    <mergeCell ref="AE78:AJ78"/>
    <mergeCell ref="AK78:AR78"/>
    <mergeCell ref="BB115:BH115"/>
    <mergeCell ref="AN114:AT114"/>
    <mergeCell ref="AU114:BA114"/>
    <mergeCell ref="AN115:AT115"/>
    <mergeCell ref="AU115:BA115"/>
    <mergeCell ref="BA76:BH76"/>
    <mergeCell ref="E24:AB24"/>
    <mergeCell ref="AC20:AD20"/>
    <mergeCell ref="AK60:AR60"/>
    <mergeCell ref="AS60:AZ60"/>
    <mergeCell ref="AE62:AJ62"/>
    <mergeCell ref="AS62:AZ62"/>
    <mergeCell ref="AE59:AJ59"/>
    <mergeCell ref="AK47:AR47"/>
    <mergeCell ref="AS47:AZ47"/>
    <mergeCell ref="AS22:AZ22"/>
    <mergeCell ref="AE58:AJ58"/>
    <mergeCell ref="AU118:BA118"/>
    <mergeCell ref="BA60:BH60"/>
    <mergeCell ref="AE61:AJ61"/>
    <mergeCell ref="AK61:AR61"/>
    <mergeCell ref="AE60:AJ60"/>
    <mergeCell ref="BB117:BH117"/>
    <mergeCell ref="AN118:AT118"/>
    <mergeCell ref="AE70:AJ70"/>
    <mergeCell ref="AE68:AJ68"/>
    <mergeCell ref="AE16:AJ16"/>
    <mergeCell ref="AE25:AJ25"/>
    <mergeCell ref="AE21:AJ21"/>
    <mergeCell ref="E23:AB23"/>
    <mergeCell ref="AC21:AD21"/>
    <mergeCell ref="AC22:AD22"/>
    <mergeCell ref="AC24:AD24"/>
    <mergeCell ref="AE17:AJ17"/>
    <mergeCell ref="E17:AB17"/>
    <mergeCell ref="E18:AB18"/>
    <mergeCell ref="E31:AB31"/>
    <mergeCell ref="E32:AB32"/>
    <mergeCell ref="E26:AB26"/>
    <mergeCell ref="AC14:AD14"/>
    <mergeCell ref="AC23:AD23"/>
    <mergeCell ref="AC15:AD15"/>
    <mergeCell ref="AC16:AD16"/>
    <mergeCell ref="AC17:AD17"/>
    <mergeCell ref="AC18:AD18"/>
    <mergeCell ref="AC19:AD19"/>
    <mergeCell ref="E33:AB33"/>
    <mergeCell ref="E25:AB25"/>
    <mergeCell ref="AC29:AD29"/>
    <mergeCell ref="AC35:AD35"/>
    <mergeCell ref="AC25:AD25"/>
    <mergeCell ref="AC26:AD26"/>
    <mergeCell ref="AC33:AD33"/>
    <mergeCell ref="AC34:AD34"/>
    <mergeCell ref="E29:AB29"/>
    <mergeCell ref="E30:AB30"/>
    <mergeCell ref="AC58:AD58"/>
    <mergeCell ref="AC59:AD59"/>
    <mergeCell ref="AC68:AD68"/>
    <mergeCell ref="AC70:AD70"/>
    <mergeCell ref="AC60:AD60"/>
    <mergeCell ref="AC61:AD61"/>
    <mergeCell ref="AC62:AD62"/>
    <mergeCell ref="B4:K4"/>
    <mergeCell ref="B5:K5"/>
    <mergeCell ref="B6:K6"/>
    <mergeCell ref="B7:K7"/>
    <mergeCell ref="L9:AD9"/>
    <mergeCell ref="L5:AD5"/>
    <mergeCell ref="L6:AD6"/>
    <mergeCell ref="L7:AD7"/>
    <mergeCell ref="L8:AD8"/>
    <mergeCell ref="AC12:AD12"/>
    <mergeCell ref="AC11:AD11"/>
    <mergeCell ref="AC36:AD36"/>
    <mergeCell ref="AC30:AD30"/>
    <mergeCell ref="AC31:AD31"/>
    <mergeCell ref="AC32:AD32"/>
    <mergeCell ref="B54:D54"/>
    <mergeCell ref="E54:AB54"/>
    <mergeCell ref="B53:D53"/>
    <mergeCell ref="E53:AB53"/>
    <mergeCell ref="AC53:AD53"/>
    <mergeCell ref="AK52:AR52"/>
    <mergeCell ref="AE51:AJ51"/>
    <mergeCell ref="AK55:AR55"/>
    <mergeCell ref="AS55:AZ55"/>
    <mergeCell ref="AK53:AR53"/>
    <mergeCell ref="AS53:AZ53"/>
    <mergeCell ref="AC49:AD49"/>
    <mergeCell ref="AE49:AJ49"/>
    <mergeCell ref="E56:AB56"/>
    <mergeCell ref="AC56:AD56"/>
    <mergeCell ref="AE56:AJ56"/>
    <mergeCell ref="AS54:AZ54"/>
    <mergeCell ref="BA54:BH54"/>
    <mergeCell ref="BI54:BP54"/>
    <mergeCell ref="E55:AB55"/>
    <mergeCell ref="AC55:AD55"/>
    <mergeCell ref="AE55:AJ55"/>
    <mergeCell ref="AS56:AZ56"/>
    <mergeCell ref="BI53:BP53"/>
    <mergeCell ref="BA53:BH53"/>
    <mergeCell ref="BA37:BH37"/>
    <mergeCell ref="AK39:AR39"/>
    <mergeCell ref="AS39:AZ39"/>
    <mergeCell ref="E40:AB40"/>
    <mergeCell ref="AC40:AD40"/>
    <mergeCell ref="AE40:AJ40"/>
    <mergeCell ref="BA50:BH50"/>
    <mergeCell ref="AK49:AR49"/>
    <mergeCell ref="BI51:BP51"/>
    <mergeCell ref="B52:D52"/>
    <mergeCell ref="E52:AB52"/>
    <mergeCell ref="AC52:AD52"/>
    <mergeCell ref="E37:AB37"/>
    <mergeCell ref="AC37:AD37"/>
    <mergeCell ref="AE37:AJ37"/>
    <mergeCell ref="BI50:BP50"/>
    <mergeCell ref="BA48:BH48"/>
    <mergeCell ref="BI48:BP48"/>
    <mergeCell ref="BI37:BP37"/>
    <mergeCell ref="B38:D38"/>
    <mergeCell ref="E38:AB38"/>
    <mergeCell ref="AC38:AD38"/>
    <mergeCell ref="AE38:AJ38"/>
    <mergeCell ref="AK38:AR38"/>
    <mergeCell ref="AS38:AZ38"/>
    <mergeCell ref="BA38:BH38"/>
    <mergeCell ref="BI38:BP38"/>
    <mergeCell ref="E39:AB39"/>
    <mergeCell ref="AC39:AD39"/>
    <mergeCell ref="AE39:AJ39"/>
    <mergeCell ref="B41:D41"/>
    <mergeCell ref="E41:AB41"/>
    <mergeCell ref="AC41:AD41"/>
    <mergeCell ref="AE41:AJ41"/>
    <mergeCell ref="AS42:AZ42"/>
    <mergeCell ref="BA42:BH42"/>
    <mergeCell ref="BI42:BP42"/>
    <mergeCell ref="BA39:BH39"/>
    <mergeCell ref="BI39:BP39"/>
    <mergeCell ref="AK40:AR40"/>
    <mergeCell ref="AS40:AZ40"/>
    <mergeCell ref="BA40:BH40"/>
    <mergeCell ref="BI40:BP40"/>
    <mergeCell ref="AK42:AR42"/>
    <mergeCell ref="B43:D43"/>
    <mergeCell ref="E43:AB43"/>
    <mergeCell ref="AC43:AD43"/>
    <mergeCell ref="AE43:AJ43"/>
    <mergeCell ref="BA41:BH41"/>
    <mergeCell ref="BI41:BP41"/>
    <mergeCell ref="B42:D42"/>
    <mergeCell ref="E42:AB42"/>
    <mergeCell ref="AC42:AD42"/>
    <mergeCell ref="AE42:AJ42"/>
    <mergeCell ref="B45:D45"/>
    <mergeCell ref="E45:AB45"/>
    <mergeCell ref="AC45:AD45"/>
    <mergeCell ref="AE45:AJ45"/>
    <mergeCell ref="AK43:AR43"/>
    <mergeCell ref="AS43:AZ43"/>
    <mergeCell ref="B44:D44"/>
    <mergeCell ref="E44:AB44"/>
    <mergeCell ref="AC44:AD44"/>
    <mergeCell ref="AE44:AJ44"/>
    <mergeCell ref="BI46:BP46"/>
    <mergeCell ref="BA43:BH43"/>
    <mergeCell ref="BI43:BP43"/>
    <mergeCell ref="AK44:AR44"/>
    <mergeCell ref="AS44:AZ44"/>
    <mergeCell ref="BA44:BH44"/>
    <mergeCell ref="BI44:BP44"/>
    <mergeCell ref="B65:D65"/>
    <mergeCell ref="BA45:BH45"/>
    <mergeCell ref="BI45:BP45"/>
    <mergeCell ref="B46:D46"/>
    <mergeCell ref="E46:AB46"/>
    <mergeCell ref="AC46:AD46"/>
    <mergeCell ref="AE46:AJ46"/>
    <mergeCell ref="AK46:AR46"/>
    <mergeCell ref="AS46:AZ46"/>
    <mergeCell ref="BA46:BH46"/>
    <mergeCell ref="E64:AB64"/>
    <mergeCell ref="AC64:AD64"/>
    <mergeCell ref="AE64:AJ64"/>
    <mergeCell ref="B63:D63"/>
    <mergeCell ref="E63:AB63"/>
    <mergeCell ref="AC63:AD63"/>
    <mergeCell ref="AE63:AJ63"/>
    <mergeCell ref="B64:D64"/>
    <mergeCell ref="E65:AB65"/>
    <mergeCell ref="AC65:AD65"/>
    <mergeCell ref="AE65:AJ65"/>
    <mergeCell ref="BI65:BP65"/>
    <mergeCell ref="AK64:AR64"/>
    <mergeCell ref="AS64:AZ64"/>
    <mergeCell ref="AS65:AZ65"/>
    <mergeCell ref="BA64:BH64"/>
    <mergeCell ref="BI64:BP64"/>
    <mergeCell ref="AK65:AR65"/>
    <mergeCell ref="B66:D66"/>
    <mergeCell ref="E66:AB66"/>
    <mergeCell ref="AC66:AD66"/>
    <mergeCell ref="AE66:AJ66"/>
    <mergeCell ref="B67:D67"/>
    <mergeCell ref="E67:AB67"/>
    <mergeCell ref="AC67:AD67"/>
    <mergeCell ref="AE67:AJ67"/>
    <mergeCell ref="BA79:BH79"/>
    <mergeCell ref="BI66:BP66"/>
    <mergeCell ref="AK67:AR67"/>
    <mergeCell ref="AS67:AZ67"/>
    <mergeCell ref="BA67:BH67"/>
    <mergeCell ref="BI67:BP67"/>
    <mergeCell ref="AS66:AZ66"/>
    <mergeCell ref="BA66:BH66"/>
    <mergeCell ref="AK76:AR76"/>
    <mergeCell ref="AS76:AZ76"/>
    <mergeCell ref="BA78:BH78"/>
    <mergeCell ref="BI70:BP70"/>
    <mergeCell ref="BA70:BH70"/>
    <mergeCell ref="BI78:BP78"/>
    <mergeCell ref="B79:D79"/>
    <mergeCell ref="E79:AB79"/>
    <mergeCell ref="AC79:AD79"/>
    <mergeCell ref="AE79:AJ79"/>
    <mergeCell ref="AK79:AR79"/>
    <mergeCell ref="AS79:AZ79"/>
    <mergeCell ref="BI77:BP77"/>
    <mergeCell ref="B77:D77"/>
    <mergeCell ref="E77:AB77"/>
    <mergeCell ref="AC77:AD77"/>
    <mergeCell ref="AE77:AJ77"/>
    <mergeCell ref="AS77:AZ77"/>
    <mergeCell ref="BA77:BH77"/>
    <mergeCell ref="AK77:AR77"/>
    <mergeCell ref="B76:D76"/>
    <mergeCell ref="AC76:AD76"/>
    <mergeCell ref="B75:D75"/>
    <mergeCell ref="E75:AB75"/>
    <mergeCell ref="AC75:AD75"/>
    <mergeCell ref="B78:D78"/>
    <mergeCell ref="E78:AB78"/>
    <mergeCell ref="AC78:AD78"/>
    <mergeCell ref="B102:D102"/>
    <mergeCell ref="E102:J102"/>
    <mergeCell ref="B99:D99"/>
    <mergeCell ref="E99:J99"/>
    <mergeCell ref="K96:AM96"/>
    <mergeCell ref="Y100:AE100"/>
    <mergeCell ref="E101:J101"/>
    <mergeCell ref="B100:D100"/>
    <mergeCell ref="E100:J100"/>
    <mergeCell ref="B101:D101"/>
    <mergeCell ref="BB119:BH119"/>
    <mergeCell ref="AN120:AT120"/>
    <mergeCell ref="AU120:BA120"/>
    <mergeCell ref="BB120:BH120"/>
    <mergeCell ref="AN119:AT119"/>
    <mergeCell ref="AU119:BA119"/>
    <mergeCell ref="BB118:BH118"/>
    <mergeCell ref="AN117:AT117"/>
    <mergeCell ref="AU117:BA117"/>
    <mergeCell ref="AN163:AT163"/>
    <mergeCell ref="AU163:BA163"/>
    <mergeCell ref="AN162:AT162"/>
    <mergeCell ref="AU162:BA162"/>
    <mergeCell ref="AU161:BA161"/>
    <mergeCell ref="AN161:AT161"/>
    <mergeCell ref="AN134:AT134"/>
    <mergeCell ref="B162:D162"/>
    <mergeCell ref="E162:J162"/>
    <mergeCell ref="K162:Q162"/>
    <mergeCell ref="R162:X162"/>
    <mergeCell ref="BI163:BP163"/>
    <mergeCell ref="B163:D163"/>
    <mergeCell ref="E163:J163"/>
    <mergeCell ref="K163:Q163"/>
    <mergeCell ref="R163:X163"/>
    <mergeCell ref="BB162:BH162"/>
    <mergeCell ref="AN107:AT107"/>
    <mergeCell ref="AF117:AM117"/>
    <mergeCell ref="Y118:AE118"/>
    <mergeCell ref="Y122:AE122"/>
    <mergeCell ref="Y119:AE119"/>
    <mergeCell ref="AN111:AT111"/>
    <mergeCell ref="AF111:AM111"/>
    <mergeCell ref="AF112:AM112"/>
    <mergeCell ref="AF114:AM114"/>
    <mergeCell ref="Y109:AE109"/>
    <mergeCell ref="B27:D27"/>
    <mergeCell ref="E27:AB27"/>
    <mergeCell ref="AC27:AD27"/>
    <mergeCell ref="AE27:AJ27"/>
    <mergeCell ref="B161:D161"/>
    <mergeCell ref="E161:J161"/>
    <mergeCell ref="B133:D133"/>
    <mergeCell ref="E133:J133"/>
    <mergeCell ref="B74:D74"/>
    <mergeCell ref="R120:X120"/>
    <mergeCell ref="AF124:AM124"/>
    <mergeCell ref="AN125:AT125"/>
    <mergeCell ref="R124:X124"/>
    <mergeCell ref="R122:X122"/>
    <mergeCell ref="AF122:AM122"/>
    <mergeCell ref="Y121:AE121"/>
    <mergeCell ref="AN124:AT124"/>
    <mergeCell ref="Y124:AE124"/>
    <mergeCell ref="R123:X123"/>
    <mergeCell ref="R121:X121"/>
    <mergeCell ref="AU109:BA109"/>
    <mergeCell ref="AU111:BA111"/>
    <mergeCell ref="Y111:AE111"/>
    <mergeCell ref="Y117:AE117"/>
    <mergeCell ref="AF118:AM118"/>
    <mergeCell ref="AF121:AM121"/>
    <mergeCell ref="AF119:AM119"/>
    <mergeCell ref="AN116:AT116"/>
    <mergeCell ref="Y120:AE120"/>
    <mergeCell ref="AN109:AT109"/>
    <mergeCell ref="AE74:AJ74"/>
    <mergeCell ref="AK74:AR74"/>
    <mergeCell ref="AC74:AD74"/>
    <mergeCell ref="Y103:AE103"/>
    <mergeCell ref="AS74:AZ74"/>
    <mergeCell ref="AN108:AT108"/>
    <mergeCell ref="E74:AB74"/>
    <mergeCell ref="B85:N85"/>
    <mergeCell ref="C83:M84"/>
    <mergeCell ref="K105:Q105"/>
    <mergeCell ref="BI76:BP76"/>
    <mergeCell ref="E76:AB76"/>
    <mergeCell ref="B135:D135"/>
    <mergeCell ref="AK75:AR75"/>
    <mergeCell ref="AS75:AZ75"/>
    <mergeCell ref="BA75:BH75"/>
    <mergeCell ref="BI107:BP107"/>
    <mergeCell ref="BB106:BH106"/>
    <mergeCell ref="BI106:BP106"/>
    <mergeCell ref="AF107:AM107"/>
    <mergeCell ref="BB110:BH110"/>
    <mergeCell ref="BB111:BH111"/>
    <mergeCell ref="BB112:BH112"/>
    <mergeCell ref="E111:J111"/>
    <mergeCell ref="K111:Q111"/>
    <mergeCell ref="K113:Q113"/>
    <mergeCell ref="R111:X111"/>
    <mergeCell ref="AU112:BA112"/>
    <mergeCell ref="AU110:BA110"/>
    <mergeCell ref="AF113:AM113"/>
    <mergeCell ref="K112:Q112"/>
    <mergeCell ref="B111:D111"/>
    <mergeCell ref="R116:X116"/>
    <mergeCell ref="BB113:BH113"/>
    <mergeCell ref="AN112:AT112"/>
    <mergeCell ref="AU116:BA116"/>
    <mergeCell ref="BB116:BH116"/>
    <mergeCell ref="AF116:AM116"/>
    <mergeCell ref="Y112:AE112"/>
    <mergeCell ref="Y114:AE114"/>
    <mergeCell ref="B118:D118"/>
    <mergeCell ref="E103:J103"/>
    <mergeCell ref="B103:D103"/>
    <mergeCell ref="B105:D105"/>
    <mergeCell ref="E105:J105"/>
    <mergeCell ref="B113:D113"/>
    <mergeCell ref="B116:D116"/>
    <mergeCell ref="E116:J116"/>
    <mergeCell ref="E108:J108"/>
    <mergeCell ref="E110:J110"/>
    <mergeCell ref="K104:Q104"/>
    <mergeCell ref="B112:D112"/>
    <mergeCell ref="E112:J112"/>
    <mergeCell ref="B104:D104"/>
    <mergeCell ref="E104:J104"/>
    <mergeCell ref="B107:D107"/>
    <mergeCell ref="E107:J107"/>
    <mergeCell ref="K107:Q107"/>
    <mergeCell ref="B106:D106"/>
    <mergeCell ref="E106:J106"/>
    <mergeCell ref="K106:Q106"/>
    <mergeCell ref="B117:D117"/>
    <mergeCell ref="E117:J117"/>
    <mergeCell ref="K117:Q117"/>
    <mergeCell ref="B114:D114"/>
    <mergeCell ref="E114:J114"/>
    <mergeCell ref="K114:Q114"/>
    <mergeCell ref="K115:Q115"/>
    <mergeCell ref="E115:J115"/>
    <mergeCell ref="B115:D115"/>
    <mergeCell ref="R136:X136"/>
    <mergeCell ref="BI135:BP135"/>
    <mergeCell ref="AU136:BA136"/>
    <mergeCell ref="BB136:BH136"/>
    <mergeCell ref="BI136:BP136"/>
    <mergeCell ref="BI134:BP134"/>
    <mergeCell ref="BI137:BP137"/>
    <mergeCell ref="B137:D137"/>
    <mergeCell ref="E137:J137"/>
    <mergeCell ref="K137:Q137"/>
    <mergeCell ref="R137:X137"/>
    <mergeCell ref="AN137:AT137"/>
    <mergeCell ref="B134:D134"/>
    <mergeCell ref="E134:J134"/>
    <mergeCell ref="B128:D128"/>
    <mergeCell ref="E135:J135"/>
    <mergeCell ref="AU137:BA137"/>
    <mergeCell ref="BB137:BH137"/>
    <mergeCell ref="AN136:AT136"/>
    <mergeCell ref="AF134:AM134"/>
    <mergeCell ref="AF135:AM135"/>
    <mergeCell ref="K136:Q136"/>
    <mergeCell ref="AU127:BA127"/>
    <mergeCell ref="Y126:AE126"/>
    <mergeCell ref="AN128:AT128"/>
    <mergeCell ref="AN126:AT126"/>
    <mergeCell ref="AU128:BA128"/>
    <mergeCell ref="Y128:AE128"/>
    <mergeCell ref="BI127:BP127"/>
    <mergeCell ref="BB126:BH126"/>
    <mergeCell ref="BI126:BP126"/>
    <mergeCell ref="B127:D127"/>
    <mergeCell ref="E127:J127"/>
    <mergeCell ref="K127:Q127"/>
    <mergeCell ref="R127:X127"/>
    <mergeCell ref="Y127:AE127"/>
    <mergeCell ref="AF127:AM127"/>
    <mergeCell ref="AF126:AM126"/>
    <mergeCell ref="AU129:BA129"/>
    <mergeCell ref="Y129:AE129"/>
    <mergeCell ref="AF129:AM129"/>
    <mergeCell ref="B129:D129"/>
    <mergeCell ref="E129:J129"/>
    <mergeCell ref="R129:X129"/>
    <mergeCell ref="BI128:BP128"/>
    <mergeCell ref="BB129:BH129"/>
    <mergeCell ref="BI129:BP129"/>
    <mergeCell ref="BB130:BH130"/>
    <mergeCell ref="BI130:BP130"/>
    <mergeCell ref="AN131:AT131"/>
    <mergeCell ref="AU131:BA131"/>
    <mergeCell ref="BB131:BH131"/>
    <mergeCell ref="BI131:BP131"/>
    <mergeCell ref="AN129:AT129"/>
    <mergeCell ref="Y131:AE131"/>
    <mergeCell ref="AF131:AM131"/>
    <mergeCell ref="AN130:AT130"/>
    <mergeCell ref="AU130:BA130"/>
    <mergeCell ref="B130:D130"/>
    <mergeCell ref="E130:J130"/>
    <mergeCell ref="K130:Q130"/>
    <mergeCell ref="R130:X130"/>
    <mergeCell ref="B131:D131"/>
    <mergeCell ref="E131:J131"/>
    <mergeCell ref="K131:Q131"/>
    <mergeCell ref="R131:X131"/>
    <mergeCell ref="R133:X133"/>
    <mergeCell ref="B147:D147"/>
    <mergeCell ref="E147:J147"/>
    <mergeCell ref="B136:D136"/>
    <mergeCell ref="B132:D132"/>
    <mergeCell ref="E132:J132"/>
    <mergeCell ref="E140:J140"/>
    <mergeCell ref="K140:Q140"/>
    <mergeCell ref="AU147:BA147"/>
    <mergeCell ref="BB147:BH147"/>
    <mergeCell ref="Y147:AE147"/>
    <mergeCell ref="AF147:AM147"/>
    <mergeCell ref="E148:J148"/>
    <mergeCell ref="K148:Q148"/>
    <mergeCell ref="R148:X148"/>
    <mergeCell ref="BB150:BH150"/>
    <mergeCell ref="BB149:BH149"/>
    <mergeCell ref="AN150:AT150"/>
    <mergeCell ref="Y150:AE150"/>
    <mergeCell ref="AF150:AM150"/>
    <mergeCell ref="Y148:AE148"/>
    <mergeCell ref="AF148:AM148"/>
    <mergeCell ref="AN148:AT148"/>
    <mergeCell ref="AU148:BA148"/>
    <mergeCell ref="BB148:BH148"/>
    <mergeCell ref="Y149:AE149"/>
    <mergeCell ref="AF149:AM149"/>
    <mergeCell ref="AN149:AT149"/>
    <mergeCell ref="AU149:BA149"/>
    <mergeCell ref="E150:J150"/>
    <mergeCell ref="AU150:BA150"/>
    <mergeCell ref="R150:X150"/>
    <mergeCell ref="E149:J149"/>
    <mergeCell ref="K149:Q149"/>
    <mergeCell ref="R149:X149"/>
    <mergeCell ref="AN152:AT152"/>
    <mergeCell ref="AU152:BA152"/>
    <mergeCell ref="E153:J153"/>
    <mergeCell ref="K153:Q153"/>
    <mergeCell ref="R153:X153"/>
    <mergeCell ref="AF152:AM152"/>
    <mergeCell ref="E152:J152"/>
    <mergeCell ref="K152:Q152"/>
    <mergeCell ref="Y152:AE152"/>
    <mergeCell ref="R152:X152"/>
    <mergeCell ref="BB151:BH151"/>
    <mergeCell ref="E151:J151"/>
    <mergeCell ref="K151:Q151"/>
    <mergeCell ref="R151:X151"/>
    <mergeCell ref="Y151:AE151"/>
    <mergeCell ref="AF151:AM151"/>
    <mergeCell ref="AN151:AT151"/>
    <mergeCell ref="AU151:BA151"/>
    <mergeCell ref="R140:X140"/>
    <mergeCell ref="E141:J141"/>
    <mergeCell ref="K141:Q141"/>
    <mergeCell ref="R141:X141"/>
    <mergeCell ref="K150:Q150"/>
    <mergeCell ref="K147:Q147"/>
    <mergeCell ref="R147:X147"/>
    <mergeCell ref="BB141:BH141"/>
    <mergeCell ref="BI141:BP141"/>
    <mergeCell ref="BI140:BP140"/>
    <mergeCell ref="Y140:AE140"/>
    <mergeCell ref="AF140:AM140"/>
    <mergeCell ref="AN140:AT140"/>
    <mergeCell ref="AU140:BA140"/>
    <mergeCell ref="BB140:BH140"/>
    <mergeCell ref="Y141:AE141"/>
    <mergeCell ref="AF141:AM141"/>
    <mergeCell ref="B142:D142"/>
    <mergeCell ref="E142:J142"/>
    <mergeCell ref="AN141:AT141"/>
    <mergeCell ref="AU141:BA141"/>
    <mergeCell ref="K142:Q142"/>
    <mergeCell ref="R142:X142"/>
    <mergeCell ref="Y142:AE142"/>
    <mergeCell ref="AF142:AM142"/>
    <mergeCell ref="AN142:AT142"/>
    <mergeCell ref="AU142:BA142"/>
    <mergeCell ref="Y143:AE143"/>
    <mergeCell ref="AF143:AM143"/>
    <mergeCell ref="AN143:AT143"/>
    <mergeCell ref="AU143:BA143"/>
    <mergeCell ref="B143:D143"/>
    <mergeCell ref="E143:J143"/>
    <mergeCell ref="K143:Q143"/>
    <mergeCell ref="R143:X143"/>
    <mergeCell ref="BB142:BH142"/>
    <mergeCell ref="BI142:BP142"/>
    <mergeCell ref="B144:D144"/>
    <mergeCell ref="E144:J144"/>
    <mergeCell ref="K144:Q144"/>
    <mergeCell ref="R144:X144"/>
    <mergeCell ref="Y144:AE144"/>
    <mergeCell ref="AF144:AM144"/>
    <mergeCell ref="BB143:BH143"/>
    <mergeCell ref="BI143:BP143"/>
    <mergeCell ref="AN144:AT144"/>
    <mergeCell ref="AU144:BA144"/>
    <mergeCell ref="BB144:BH144"/>
    <mergeCell ref="BI144:BP144"/>
    <mergeCell ref="B145:D145"/>
    <mergeCell ref="E145:J145"/>
    <mergeCell ref="K145:Q145"/>
    <mergeCell ref="R145:X145"/>
    <mergeCell ref="AN145:AT145"/>
    <mergeCell ref="AU145:BA145"/>
    <mergeCell ref="BB145:BH145"/>
    <mergeCell ref="E146:J146"/>
    <mergeCell ref="K146:Q146"/>
    <mergeCell ref="R146:X146"/>
    <mergeCell ref="Y145:AE145"/>
    <mergeCell ref="AF145:AM145"/>
    <mergeCell ref="BF199:BP199"/>
    <mergeCell ref="Y146:AE146"/>
    <mergeCell ref="AF146:AM146"/>
    <mergeCell ref="AN146:AT146"/>
    <mergeCell ref="AU146:BA146"/>
    <mergeCell ref="BI152:BP152"/>
    <mergeCell ref="Y153:AE153"/>
    <mergeCell ref="AF153:AM153"/>
    <mergeCell ref="AN153:AT153"/>
    <mergeCell ref="AU153:BA153"/>
    <mergeCell ref="BF200:BP200"/>
    <mergeCell ref="BI146:BP146"/>
    <mergeCell ref="BI145:BP145"/>
    <mergeCell ref="BB146:BH146"/>
    <mergeCell ref="BI153:BP153"/>
    <mergeCell ref="BB153:BH153"/>
    <mergeCell ref="BI151:BP151"/>
    <mergeCell ref="BB152:BH152"/>
    <mergeCell ref="BI150:BP150"/>
    <mergeCell ref="BI149:BP149"/>
  </mergeCells>
  <printOptions horizontalCentered="1"/>
  <pageMargins left="0.6692913385826772" right="0.3937007874015748" top="0.47" bottom="0.2362204724409449" header="0" footer="0"/>
  <pageSetup fitToHeight="2" horizontalDpi="300" verticalDpi="300" orientation="landscape" paperSize="9" scale="76" r:id="rId1"/>
  <rowBreaks count="2" manualBreakCount="2">
    <brk id="85" min="1" max="67" man="1"/>
    <brk id="171" min="1" max="6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P217"/>
  <sheetViews>
    <sheetView showGridLines="0" showZeros="0" view="pageBreakPreview" zoomScale="60" zoomScaleNormal="60" zoomScalePageLayoutView="0" workbookViewId="0" topLeftCell="A89">
      <selection activeCell="AN117" sqref="AN117:AT117"/>
    </sheetView>
  </sheetViews>
  <sheetFormatPr defaultColWidth="9.140625" defaultRowHeight="12.75"/>
  <cols>
    <col min="1" max="68" width="2.7109375" style="197" customWidth="1"/>
    <col min="69" max="16384" width="9.140625" style="197" customWidth="1"/>
  </cols>
  <sheetData>
    <row r="1" spans="3:68" s="158" customFormat="1" ht="12">
      <c r="C1" s="159"/>
      <c r="F1" s="160"/>
      <c r="G1" s="161"/>
      <c r="BP1" s="159"/>
    </row>
    <row r="2" spans="2:29" s="158" customFormat="1" ht="19.5" customHeight="1">
      <c r="B2" s="463" t="s">
        <v>13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</row>
    <row r="3" spans="2:21" s="158" customFormat="1" ht="19.5" customHeight="1">
      <c r="B3" s="198"/>
      <c r="C3" s="199"/>
      <c r="D3" s="200"/>
      <c r="E3" s="201"/>
      <c r="F3" s="202"/>
      <c r="G3" s="193"/>
      <c r="H3" s="203"/>
      <c r="I3" s="204"/>
      <c r="J3" s="205"/>
      <c r="K3" s="206"/>
      <c r="L3" s="206"/>
      <c r="M3" s="207"/>
      <c r="N3" s="207"/>
      <c r="O3" s="207"/>
      <c r="P3" s="207"/>
      <c r="Q3" s="207"/>
      <c r="R3" s="208"/>
      <c r="S3" s="208"/>
      <c r="T3" s="64"/>
      <c r="U3" s="64"/>
    </row>
    <row r="4" spans="2:68" s="158" customFormat="1" ht="16.5" customHeight="1">
      <c r="B4" s="477" t="s">
        <v>5</v>
      </c>
      <c r="C4" s="478"/>
      <c r="D4" s="478"/>
      <c r="E4" s="478"/>
      <c r="F4" s="478"/>
      <c r="G4" s="478"/>
      <c r="H4" s="478"/>
      <c r="I4" s="478"/>
      <c r="J4" s="478"/>
      <c r="K4" s="478"/>
      <c r="L4" s="478">
        <f>Cronograma!M4</f>
        <v>0</v>
      </c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80"/>
      <c r="AE4" s="561" t="s">
        <v>10</v>
      </c>
      <c r="AF4" s="539"/>
      <c r="AG4" s="539"/>
      <c r="AH4" s="539"/>
      <c r="AI4" s="539"/>
      <c r="AJ4" s="539"/>
      <c r="AK4" s="539"/>
      <c r="AL4" s="539"/>
      <c r="AM4" s="539"/>
      <c r="AN4" s="539"/>
      <c r="AO4" s="539"/>
      <c r="AP4" s="539"/>
      <c r="AQ4" s="539"/>
      <c r="AR4" s="539"/>
      <c r="AS4" s="539"/>
      <c r="AT4" s="388">
        <f>Cronograma!AT4</f>
        <v>32555.7</v>
      </c>
      <c r="AU4" s="389"/>
      <c r="AV4" s="389"/>
      <c r="AW4" s="389"/>
      <c r="AX4" s="389"/>
      <c r="AY4" s="389"/>
      <c r="AZ4" s="390"/>
      <c r="BA4" s="176"/>
      <c r="BB4" s="177"/>
      <c r="BC4" s="177"/>
      <c r="BD4" s="177"/>
      <c r="BE4" s="178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9"/>
    </row>
    <row r="5" spans="2:68" s="158" customFormat="1" ht="12.75" customHeight="1">
      <c r="B5" s="452" t="s">
        <v>4</v>
      </c>
      <c r="C5" s="453"/>
      <c r="D5" s="453"/>
      <c r="E5" s="453"/>
      <c r="F5" s="453"/>
      <c r="G5" s="453"/>
      <c r="H5" s="453"/>
      <c r="I5" s="453"/>
      <c r="J5" s="453"/>
      <c r="K5" s="453"/>
      <c r="L5" s="453" t="str">
        <f>Cronograma!M5</f>
        <v>REFORMA DO PREDIO DA PREFEITURA</v>
      </c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82"/>
      <c r="AE5" s="180"/>
      <c r="AF5" s="64"/>
      <c r="AG5" s="64"/>
      <c r="AH5" s="64"/>
      <c r="AI5" s="64"/>
      <c r="AJ5" s="64"/>
      <c r="AK5" s="64"/>
      <c r="AL5" s="64"/>
      <c r="AM5" s="64"/>
      <c r="AN5" s="181"/>
      <c r="AO5" s="181"/>
      <c r="AP5" s="64"/>
      <c r="AQ5" s="64"/>
      <c r="AR5" s="64"/>
      <c r="AS5" s="64"/>
      <c r="AT5" s="68"/>
      <c r="AU5" s="68"/>
      <c r="AV5" s="68"/>
      <c r="AW5" s="68"/>
      <c r="AX5" s="68"/>
      <c r="AY5" s="68"/>
      <c r="AZ5" s="69"/>
      <c r="BA5" s="562" t="s">
        <v>3</v>
      </c>
      <c r="BB5" s="532"/>
      <c r="BC5" s="532"/>
      <c r="BD5" s="532"/>
      <c r="BE5" s="532"/>
      <c r="BF5" s="297">
        <f>Cronograma!BK5</f>
        <v>0</v>
      </c>
      <c r="BG5" s="298"/>
      <c r="BH5" s="298"/>
      <c r="BI5" s="298"/>
      <c r="BJ5" s="298"/>
      <c r="BK5" s="298"/>
      <c r="BL5" s="298"/>
      <c r="BM5" s="298"/>
      <c r="BN5" s="298"/>
      <c r="BO5" s="298"/>
      <c r="BP5" s="299"/>
    </row>
    <row r="6" spans="2:68" s="158" customFormat="1" ht="12.75" customHeight="1">
      <c r="B6" s="452" t="s">
        <v>6</v>
      </c>
      <c r="C6" s="453"/>
      <c r="D6" s="453"/>
      <c r="E6" s="453"/>
      <c r="F6" s="453"/>
      <c r="G6" s="453"/>
      <c r="H6" s="453"/>
      <c r="I6" s="453"/>
      <c r="J6" s="453"/>
      <c r="K6" s="453"/>
      <c r="L6" s="453" t="str">
        <f>Cronograma!M6</f>
        <v>PREFEITURA MUNICIPAL DE JAPIRA</v>
      </c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82"/>
      <c r="AE6" s="562" t="s">
        <v>11</v>
      </c>
      <c r="AF6" s="532"/>
      <c r="AG6" s="532"/>
      <c r="AH6" s="532"/>
      <c r="AI6" s="532"/>
      <c r="AJ6" s="532"/>
      <c r="AK6" s="532"/>
      <c r="AL6" s="532"/>
      <c r="AM6" s="532"/>
      <c r="AN6" s="532"/>
      <c r="AO6" s="532"/>
      <c r="AP6" s="532"/>
      <c r="AQ6" s="532"/>
      <c r="AR6" s="532"/>
      <c r="AS6" s="532"/>
      <c r="AT6" s="425">
        <f>Cronograma!AT6</f>
        <v>0</v>
      </c>
      <c r="AU6" s="426"/>
      <c r="AV6" s="426"/>
      <c r="AW6" s="426"/>
      <c r="AX6" s="426"/>
      <c r="AY6" s="426"/>
      <c r="AZ6" s="427"/>
      <c r="BA6" s="180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182"/>
    </row>
    <row r="7" spans="2:68" s="158" customFormat="1" ht="12.75" customHeight="1">
      <c r="B7" s="452" t="s">
        <v>7</v>
      </c>
      <c r="C7" s="453"/>
      <c r="D7" s="453"/>
      <c r="E7" s="453"/>
      <c r="F7" s="453"/>
      <c r="G7" s="453"/>
      <c r="H7" s="453"/>
      <c r="I7" s="453"/>
      <c r="J7" s="453"/>
      <c r="K7" s="453"/>
      <c r="L7" s="453" t="str">
        <f>Cronograma!M7</f>
        <v>PREFEITURA MUNICIPAL DE JAPIRA</v>
      </c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82"/>
      <c r="AE7" s="180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8"/>
      <c r="AU7" s="68"/>
      <c r="AV7" s="68"/>
      <c r="AW7" s="68"/>
      <c r="AX7" s="68"/>
      <c r="AY7" s="68"/>
      <c r="AZ7" s="69"/>
      <c r="BA7" s="562" t="s">
        <v>52</v>
      </c>
      <c r="BB7" s="532"/>
      <c r="BC7" s="532"/>
      <c r="BD7" s="532"/>
      <c r="BE7" s="530">
        <v>40135</v>
      </c>
      <c r="BF7" s="533"/>
      <c r="BG7" s="533"/>
      <c r="BH7" s="533"/>
      <c r="BI7" s="533"/>
      <c r="BJ7" s="183" t="s">
        <v>30</v>
      </c>
      <c r="BK7" s="530">
        <v>40148</v>
      </c>
      <c r="BL7" s="530"/>
      <c r="BM7" s="530"/>
      <c r="BN7" s="530"/>
      <c r="BO7" s="530"/>
      <c r="BP7" s="182"/>
    </row>
    <row r="8" spans="2:68" s="158" customFormat="1" ht="12.75" customHeight="1">
      <c r="B8" s="452" t="s">
        <v>8</v>
      </c>
      <c r="C8" s="453"/>
      <c r="D8" s="453"/>
      <c r="E8" s="453"/>
      <c r="F8" s="453"/>
      <c r="G8" s="453"/>
      <c r="H8" s="453"/>
      <c r="I8" s="453"/>
      <c r="J8" s="453"/>
      <c r="K8" s="453"/>
      <c r="L8" s="453">
        <f>Cronograma!M8</f>
        <v>0</v>
      </c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82"/>
      <c r="AE8" s="562" t="s">
        <v>12</v>
      </c>
      <c r="AF8" s="532"/>
      <c r="AG8" s="532"/>
      <c r="AH8" s="532"/>
      <c r="AI8" s="532"/>
      <c r="AJ8" s="532"/>
      <c r="AK8" s="532"/>
      <c r="AL8" s="532"/>
      <c r="AM8" s="532"/>
      <c r="AN8" s="532"/>
      <c r="AO8" s="546" t="s">
        <v>29</v>
      </c>
      <c r="AP8" s="532"/>
      <c r="AQ8" s="532"/>
      <c r="AR8" s="532"/>
      <c r="AS8" s="532"/>
      <c r="AT8" s="425">
        <f>Cronograma!AT8</f>
        <v>32555.7</v>
      </c>
      <c r="AU8" s="426"/>
      <c r="AV8" s="426"/>
      <c r="AW8" s="426"/>
      <c r="AX8" s="426"/>
      <c r="AY8" s="426"/>
      <c r="AZ8" s="427"/>
      <c r="BA8" s="180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182"/>
    </row>
    <row r="9" spans="2:68" s="158" customFormat="1" ht="16.5" customHeight="1">
      <c r="B9" s="483" t="s">
        <v>9</v>
      </c>
      <c r="C9" s="484"/>
      <c r="D9" s="484"/>
      <c r="E9" s="484"/>
      <c r="F9" s="484"/>
      <c r="G9" s="484"/>
      <c r="H9" s="484"/>
      <c r="I9" s="484"/>
      <c r="J9" s="484"/>
      <c r="K9" s="484"/>
      <c r="L9" s="484" t="str">
        <f>Cronograma!M9</f>
        <v>José Manuel de Carvalho</v>
      </c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5"/>
      <c r="AE9" s="184"/>
      <c r="AF9" s="175"/>
      <c r="AG9" s="175"/>
      <c r="AH9" s="175"/>
      <c r="AI9" s="175"/>
      <c r="AJ9" s="175"/>
      <c r="AK9" s="175"/>
      <c r="AL9" s="175"/>
      <c r="AM9" s="175"/>
      <c r="AN9" s="175"/>
      <c r="AO9" s="502" t="s">
        <v>28</v>
      </c>
      <c r="AP9" s="502"/>
      <c r="AQ9" s="502"/>
      <c r="AR9" s="502"/>
      <c r="AS9" s="502"/>
      <c r="AT9" s="411">
        <f>Cronograma!AT9</f>
        <v>0</v>
      </c>
      <c r="AU9" s="412"/>
      <c r="AV9" s="412"/>
      <c r="AW9" s="412"/>
      <c r="AX9" s="412"/>
      <c r="AY9" s="412"/>
      <c r="AZ9" s="413"/>
      <c r="BA9" s="184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86"/>
    </row>
    <row r="10" spans="2:68" s="158" customFormat="1" ht="21" customHeight="1" thickBot="1">
      <c r="B10" s="504" t="s">
        <v>14</v>
      </c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6"/>
      <c r="BB10" s="506"/>
      <c r="BC10" s="506"/>
      <c r="BD10" s="506"/>
      <c r="BE10" s="506"/>
      <c r="BF10" s="506"/>
      <c r="BG10" s="506"/>
      <c r="BH10" s="506"/>
      <c r="BI10" s="506"/>
      <c r="BJ10" s="506"/>
      <c r="BK10" s="506"/>
      <c r="BL10" s="506"/>
      <c r="BM10" s="506"/>
      <c r="BN10" s="506"/>
      <c r="BO10" s="506"/>
      <c r="BP10" s="506"/>
    </row>
    <row r="11" spans="2:68" s="158" customFormat="1" ht="12" customHeight="1">
      <c r="B11" s="507" t="s">
        <v>1</v>
      </c>
      <c r="C11" s="508"/>
      <c r="D11" s="509"/>
      <c r="E11" s="526" t="s">
        <v>17</v>
      </c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488" t="s">
        <v>61</v>
      </c>
      <c r="AD11" s="489"/>
      <c r="AE11" s="513" t="s">
        <v>18</v>
      </c>
      <c r="AF11" s="514"/>
      <c r="AG11" s="514"/>
      <c r="AH11" s="514"/>
      <c r="AI11" s="514"/>
      <c r="AJ11" s="515"/>
      <c r="AK11" s="493" t="s">
        <v>15</v>
      </c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519"/>
      <c r="AX11" s="519"/>
      <c r="AY11" s="519"/>
      <c r="AZ11" s="520"/>
      <c r="BA11" s="493" t="s">
        <v>44</v>
      </c>
      <c r="BB11" s="494"/>
      <c r="BC11" s="494"/>
      <c r="BD11" s="494"/>
      <c r="BE11" s="494"/>
      <c r="BF11" s="494"/>
      <c r="BG11" s="494"/>
      <c r="BH11" s="494"/>
      <c r="BI11" s="494"/>
      <c r="BJ11" s="494"/>
      <c r="BK11" s="494"/>
      <c r="BL11" s="494"/>
      <c r="BM11" s="494"/>
      <c r="BN11" s="494"/>
      <c r="BO11" s="494"/>
      <c r="BP11" s="534"/>
    </row>
    <row r="12" spans="2:68" s="158" customFormat="1" ht="12.75" customHeight="1">
      <c r="B12" s="510"/>
      <c r="C12" s="511"/>
      <c r="D12" s="512"/>
      <c r="E12" s="528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486" t="s">
        <v>62</v>
      </c>
      <c r="AD12" s="487"/>
      <c r="AE12" s="516" t="s">
        <v>16</v>
      </c>
      <c r="AF12" s="517"/>
      <c r="AG12" s="517"/>
      <c r="AH12" s="517"/>
      <c r="AI12" s="517"/>
      <c r="AJ12" s="518"/>
      <c r="AK12" s="521" t="s">
        <v>19</v>
      </c>
      <c r="AL12" s="522"/>
      <c r="AM12" s="522"/>
      <c r="AN12" s="522"/>
      <c r="AO12" s="522"/>
      <c r="AP12" s="522"/>
      <c r="AQ12" s="522"/>
      <c r="AR12" s="523"/>
      <c r="AS12" s="521" t="s">
        <v>20</v>
      </c>
      <c r="AT12" s="524"/>
      <c r="AU12" s="524"/>
      <c r="AV12" s="524"/>
      <c r="AW12" s="524"/>
      <c r="AX12" s="524"/>
      <c r="AY12" s="524"/>
      <c r="AZ12" s="525"/>
      <c r="BA12" s="521" t="s">
        <v>19</v>
      </c>
      <c r="BB12" s="522"/>
      <c r="BC12" s="522"/>
      <c r="BD12" s="522"/>
      <c r="BE12" s="522"/>
      <c r="BF12" s="522"/>
      <c r="BG12" s="522"/>
      <c r="BH12" s="523"/>
      <c r="BI12" s="521" t="s">
        <v>20</v>
      </c>
      <c r="BJ12" s="524"/>
      <c r="BK12" s="524"/>
      <c r="BL12" s="524"/>
      <c r="BM12" s="524"/>
      <c r="BN12" s="524"/>
      <c r="BO12" s="524"/>
      <c r="BP12" s="531"/>
    </row>
    <row r="13" spans="2:68" s="158" customFormat="1" ht="14.25" customHeight="1">
      <c r="B13" s="472" t="str">
        <f>Cronograma!B13</f>
        <v>A</v>
      </c>
      <c r="C13" s="473"/>
      <c r="D13" s="474"/>
      <c r="E13" s="454" t="str">
        <f>Cronograma!E13</f>
        <v>REFORMA DO CEMITERIO MUNICIPAL</v>
      </c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45">
        <f>Cronograma!X13</f>
        <v>0</v>
      </c>
      <c r="AD13" s="446"/>
      <c r="AE13" s="448">
        <f>Cronograma!Y13</f>
        <v>0</v>
      </c>
      <c r="AF13" s="448"/>
      <c r="AG13" s="448"/>
      <c r="AH13" s="448"/>
      <c r="AI13" s="448"/>
      <c r="AJ13" s="448"/>
      <c r="AK13" s="447">
        <f>Cronograma!AW13</f>
        <v>0</v>
      </c>
      <c r="AL13" s="447"/>
      <c r="AM13" s="447"/>
      <c r="AN13" s="447"/>
      <c r="AO13" s="447"/>
      <c r="AP13" s="447"/>
      <c r="AQ13" s="447"/>
      <c r="AR13" s="447"/>
      <c r="AS13" s="476">
        <v>38.6</v>
      </c>
      <c r="AT13" s="476"/>
      <c r="AU13" s="476"/>
      <c r="AV13" s="476"/>
      <c r="AW13" s="476"/>
      <c r="AX13" s="476"/>
      <c r="AY13" s="476"/>
      <c r="AZ13" s="476"/>
      <c r="BA13" s="447">
        <f>AK13+Mês03!BA13</f>
        <v>100</v>
      </c>
      <c r="BB13" s="465"/>
      <c r="BC13" s="465"/>
      <c r="BD13" s="465"/>
      <c r="BE13" s="465"/>
      <c r="BF13" s="465"/>
      <c r="BG13" s="465"/>
      <c r="BH13" s="465"/>
      <c r="BI13" s="447">
        <f>AS13+Mês03!BI13</f>
        <v>100</v>
      </c>
      <c r="BJ13" s="465"/>
      <c r="BK13" s="465"/>
      <c r="BL13" s="465"/>
      <c r="BM13" s="465"/>
      <c r="BN13" s="465"/>
      <c r="BO13" s="465"/>
      <c r="BP13" s="471"/>
    </row>
    <row r="14" spans="2:68" s="158" customFormat="1" ht="14.25" customHeight="1">
      <c r="B14" s="472">
        <f>Cronograma!B14</f>
        <v>1</v>
      </c>
      <c r="C14" s="473"/>
      <c r="D14" s="474"/>
      <c r="E14" s="454" t="str">
        <f>Cronograma!E14</f>
        <v>FUNDAÇÃO E INFRAESTRUTURA</v>
      </c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45">
        <f>Cronograma!X14</f>
        <v>0</v>
      </c>
      <c r="AD14" s="446"/>
      <c r="AE14" s="448">
        <f>Cronograma!Y14</f>
        <v>2143.09</v>
      </c>
      <c r="AF14" s="448"/>
      <c r="AG14" s="448"/>
      <c r="AH14" s="448"/>
      <c r="AI14" s="448"/>
      <c r="AJ14" s="448"/>
      <c r="AK14" s="447">
        <v>2.08</v>
      </c>
      <c r="AL14" s="447"/>
      <c r="AM14" s="447"/>
      <c r="AN14" s="447"/>
      <c r="AO14" s="447"/>
      <c r="AP14" s="447"/>
      <c r="AQ14" s="447"/>
      <c r="AR14" s="447"/>
      <c r="AS14" s="476">
        <v>1.76</v>
      </c>
      <c r="AT14" s="476"/>
      <c r="AU14" s="476"/>
      <c r="AV14" s="476"/>
      <c r="AW14" s="476"/>
      <c r="AX14" s="476"/>
      <c r="AY14" s="476"/>
      <c r="AZ14" s="476"/>
      <c r="BA14" s="447">
        <f>AK14+Mês03!BA14</f>
        <v>83.34</v>
      </c>
      <c r="BB14" s="465"/>
      <c r="BC14" s="465"/>
      <c r="BD14" s="465"/>
      <c r="BE14" s="465"/>
      <c r="BF14" s="465"/>
      <c r="BG14" s="465"/>
      <c r="BH14" s="465"/>
      <c r="BI14" s="447">
        <f>AS14+Mês03!BI14</f>
        <v>100.00000000000001</v>
      </c>
      <c r="BJ14" s="465"/>
      <c r="BK14" s="465"/>
      <c r="BL14" s="465"/>
      <c r="BM14" s="465"/>
      <c r="BN14" s="465"/>
      <c r="BO14" s="465"/>
      <c r="BP14" s="471"/>
    </row>
    <row r="15" spans="2:68" s="158" customFormat="1" ht="14.25" customHeight="1">
      <c r="B15" s="472">
        <f>Cronograma!B16</f>
        <v>3</v>
      </c>
      <c r="C15" s="473"/>
      <c r="D15" s="474"/>
      <c r="E15" s="454" t="str">
        <f>Cronograma!E16</f>
        <v>COBERTURA</v>
      </c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45">
        <f>Cronograma!X16</f>
        <v>0</v>
      </c>
      <c r="AD15" s="446"/>
      <c r="AE15" s="448">
        <f>Cronograma!Y16</f>
        <v>747.09</v>
      </c>
      <c r="AF15" s="448"/>
      <c r="AG15" s="448"/>
      <c r="AH15" s="448"/>
      <c r="AI15" s="448"/>
      <c r="AJ15" s="448"/>
      <c r="AK15" s="447">
        <v>2.08</v>
      </c>
      <c r="AL15" s="447"/>
      <c r="AM15" s="447"/>
      <c r="AN15" s="447"/>
      <c r="AO15" s="447"/>
      <c r="AP15" s="447"/>
      <c r="AQ15" s="447"/>
      <c r="AR15" s="447"/>
      <c r="AS15" s="476">
        <v>1.76</v>
      </c>
      <c r="AT15" s="476"/>
      <c r="AU15" s="476"/>
      <c r="AV15" s="476"/>
      <c r="AW15" s="476"/>
      <c r="AX15" s="476"/>
      <c r="AY15" s="476"/>
      <c r="AZ15" s="476"/>
      <c r="BA15" s="447">
        <f>AK15+Mês03!BA15</f>
        <v>143.34</v>
      </c>
      <c r="BB15" s="465"/>
      <c r="BC15" s="465"/>
      <c r="BD15" s="465"/>
      <c r="BE15" s="465"/>
      <c r="BF15" s="465"/>
      <c r="BG15" s="465"/>
      <c r="BH15" s="465"/>
      <c r="BI15" s="447">
        <f>AS15+Mês03!BI15</f>
        <v>100.00000000000001</v>
      </c>
      <c r="BJ15" s="465"/>
      <c r="BK15" s="465"/>
      <c r="BL15" s="465"/>
      <c r="BM15" s="465"/>
      <c r="BN15" s="465"/>
      <c r="BO15" s="465"/>
      <c r="BP15" s="471"/>
    </row>
    <row r="16" spans="2:68" s="158" customFormat="1" ht="14.25" customHeight="1">
      <c r="B16" s="472">
        <f>Cronograma!B17</f>
        <v>4</v>
      </c>
      <c r="C16" s="473"/>
      <c r="D16" s="474"/>
      <c r="E16" s="454" t="str">
        <f>Cronograma!E17</f>
        <v>INSTALAÇÃO HIDROSANITARIA</v>
      </c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45">
        <f>Cronograma!X17</f>
        <v>0</v>
      </c>
      <c r="AD16" s="446"/>
      <c r="AE16" s="448">
        <f>Cronograma!Y17</f>
        <v>1039.27</v>
      </c>
      <c r="AF16" s="448"/>
      <c r="AG16" s="448"/>
      <c r="AH16" s="448"/>
      <c r="AI16" s="448"/>
      <c r="AJ16" s="448"/>
      <c r="AK16" s="447">
        <v>2.08</v>
      </c>
      <c r="AL16" s="447"/>
      <c r="AM16" s="447"/>
      <c r="AN16" s="447"/>
      <c r="AO16" s="447"/>
      <c r="AP16" s="447"/>
      <c r="AQ16" s="447"/>
      <c r="AR16" s="447"/>
      <c r="AS16" s="476">
        <v>1.76</v>
      </c>
      <c r="AT16" s="476"/>
      <c r="AU16" s="476"/>
      <c r="AV16" s="476"/>
      <c r="AW16" s="476"/>
      <c r="AX16" s="476"/>
      <c r="AY16" s="476"/>
      <c r="AZ16" s="476"/>
      <c r="BA16" s="447">
        <f>AK16+Mês03!BA16</f>
        <v>123.33999999999999</v>
      </c>
      <c r="BB16" s="465"/>
      <c r="BC16" s="465"/>
      <c r="BD16" s="465"/>
      <c r="BE16" s="465"/>
      <c r="BF16" s="465"/>
      <c r="BG16" s="465"/>
      <c r="BH16" s="465"/>
      <c r="BI16" s="447">
        <f>AS16+Mês03!BI16</f>
        <v>100.00000000000001</v>
      </c>
      <c r="BJ16" s="465"/>
      <c r="BK16" s="465"/>
      <c r="BL16" s="465"/>
      <c r="BM16" s="465"/>
      <c r="BN16" s="465"/>
      <c r="BO16" s="465"/>
      <c r="BP16" s="471"/>
    </row>
    <row r="17" spans="2:68" s="158" customFormat="1" ht="14.25" customHeight="1">
      <c r="B17" s="472">
        <f>Cronograma!B18</f>
        <v>5</v>
      </c>
      <c r="C17" s="473"/>
      <c r="D17" s="474"/>
      <c r="E17" s="454" t="str">
        <f>Cronograma!E18</f>
        <v>ILUMINAÇÃO</v>
      </c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45">
        <f>Cronograma!X18</f>
        <v>0</v>
      </c>
      <c r="AD17" s="446"/>
      <c r="AE17" s="448">
        <f>Cronograma!Y18</f>
        <v>1960.92</v>
      </c>
      <c r="AF17" s="448"/>
      <c r="AG17" s="448"/>
      <c r="AH17" s="448"/>
      <c r="AI17" s="448"/>
      <c r="AJ17" s="448"/>
      <c r="AK17" s="447">
        <v>2.08</v>
      </c>
      <c r="AL17" s="447"/>
      <c r="AM17" s="447"/>
      <c r="AN17" s="447"/>
      <c r="AO17" s="447"/>
      <c r="AP17" s="447"/>
      <c r="AQ17" s="447"/>
      <c r="AR17" s="447"/>
      <c r="AS17" s="476">
        <v>1.76</v>
      </c>
      <c r="AT17" s="476"/>
      <c r="AU17" s="476"/>
      <c r="AV17" s="476"/>
      <c r="AW17" s="476"/>
      <c r="AX17" s="476"/>
      <c r="AY17" s="476"/>
      <c r="AZ17" s="476"/>
      <c r="BA17" s="447">
        <f>AK17+Mês03!BA17</f>
        <v>143.34</v>
      </c>
      <c r="BB17" s="465"/>
      <c r="BC17" s="465"/>
      <c r="BD17" s="465"/>
      <c r="BE17" s="465"/>
      <c r="BF17" s="465"/>
      <c r="BG17" s="465"/>
      <c r="BH17" s="465"/>
      <c r="BI17" s="447">
        <f>AS17+Mês03!BI17</f>
        <v>100.00000000000001</v>
      </c>
      <c r="BJ17" s="465"/>
      <c r="BK17" s="465"/>
      <c r="BL17" s="465"/>
      <c r="BM17" s="465"/>
      <c r="BN17" s="465"/>
      <c r="BO17" s="465"/>
      <c r="BP17" s="471"/>
    </row>
    <row r="18" spans="2:68" s="158" customFormat="1" ht="14.25" customHeight="1">
      <c r="B18" s="472">
        <f>Cronograma!B19</f>
        <v>6</v>
      </c>
      <c r="C18" s="473"/>
      <c r="D18" s="474"/>
      <c r="E18" s="454" t="str">
        <f>Cronograma!E19</f>
        <v>FORROS DE LAJE</v>
      </c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45">
        <f>Cronograma!X19</f>
        <v>0</v>
      </c>
      <c r="AD18" s="446"/>
      <c r="AE18" s="448">
        <f>Cronograma!Y19</f>
        <v>417.17</v>
      </c>
      <c r="AF18" s="448"/>
      <c r="AG18" s="448"/>
      <c r="AH18" s="448"/>
      <c r="AI18" s="448"/>
      <c r="AJ18" s="448"/>
      <c r="AK18" s="447">
        <v>24.74</v>
      </c>
      <c r="AL18" s="447"/>
      <c r="AM18" s="447"/>
      <c r="AN18" s="447"/>
      <c r="AO18" s="447"/>
      <c r="AP18" s="447"/>
      <c r="AQ18" s="447"/>
      <c r="AR18" s="447"/>
      <c r="AS18" s="476">
        <v>19.74</v>
      </c>
      <c r="AT18" s="476"/>
      <c r="AU18" s="476"/>
      <c r="AV18" s="476"/>
      <c r="AW18" s="476"/>
      <c r="AX18" s="476"/>
      <c r="AY18" s="476"/>
      <c r="AZ18" s="476"/>
      <c r="BA18" s="447">
        <f>AK18+Mês03!BA18</f>
        <v>103.33999999999999</v>
      </c>
      <c r="BB18" s="465"/>
      <c r="BC18" s="465"/>
      <c r="BD18" s="465"/>
      <c r="BE18" s="465"/>
      <c r="BF18" s="465"/>
      <c r="BG18" s="465"/>
      <c r="BH18" s="465"/>
      <c r="BI18" s="447">
        <f>AS18+Mês03!BI18</f>
        <v>99.99999999999999</v>
      </c>
      <c r="BJ18" s="465"/>
      <c r="BK18" s="465"/>
      <c r="BL18" s="465"/>
      <c r="BM18" s="465"/>
      <c r="BN18" s="465"/>
      <c r="BO18" s="465"/>
      <c r="BP18" s="471"/>
    </row>
    <row r="19" spans="2:68" s="158" customFormat="1" ht="14.25" customHeight="1">
      <c r="B19" s="472">
        <f>Cronograma!B20</f>
        <v>7</v>
      </c>
      <c r="C19" s="473"/>
      <c r="D19" s="474"/>
      <c r="E19" s="454" t="str">
        <f>Cronograma!E20</f>
        <v>RESTIMENTOS DE PAREDES INTERNAS E EXTERNAS</v>
      </c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45">
        <f>Cronograma!X20</f>
        <v>0</v>
      </c>
      <c r="AD19" s="446"/>
      <c r="AE19" s="448">
        <f>Cronograma!Y20</f>
        <v>114.4</v>
      </c>
      <c r="AF19" s="448"/>
      <c r="AG19" s="448"/>
      <c r="AH19" s="448"/>
      <c r="AI19" s="448"/>
      <c r="AJ19" s="448"/>
      <c r="AK19" s="447">
        <v>0</v>
      </c>
      <c r="AL19" s="447"/>
      <c r="AM19" s="447"/>
      <c r="AN19" s="447"/>
      <c r="AO19" s="447"/>
      <c r="AP19" s="447"/>
      <c r="AQ19" s="447"/>
      <c r="AR19" s="447"/>
      <c r="AS19" s="476">
        <v>0</v>
      </c>
      <c r="AT19" s="476"/>
      <c r="AU19" s="476"/>
      <c r="AV19" s="476"/>
      <c r="AW19" s="476"/>
      <c r="AX19" s="476"/>
      <c r="AY19" s="476"/>
      <c r="AZ19" s="476"/>
      <c r="BA19" s="447">
        <f>AK19+Mês03!BA19</f>
        <v>146.68</v>
      </c>
      <c r="BB19" s="465"/>
      <c r="BC19" s="465"/>
      <c r="BD19" s="465"/>
      <c r="BE19" s="465"/>
      <c r="BF19" s="465"/>
      <c r="BG19" s="465"/>
      <c r="BH19" s="465"/>
      <c r="BI19" s="447">
        <f>AS19+Mês03!BI19</f>
        <v>100</v>
      </c>
      <c r="BJ19" s="465"/>
      <c r="BK19" s="465"/>
      <c r="BL19" s="465"/>
      <c r="BM19" s="465"/>
      <c r="BN19" s="465"/>
      <c r="BO19" s="465"/>
      <c r="BP19" s="471"/>
    </row>
    <row r="20" spans="2:68" s="158" customFormat="1" ht="14.25" customHeight="1">
      <c r="B20" s="472">
        <f>Cronograma!B21</f>
        <v>8</v>
      </c>
      <c r="C20" s="473"/>
      <c r="D20" s="474"/>
      <c r="E20" s="454" t="str">
        <f>Cronograma!E21</f>
        <v>REVESTIMENTOS DE TETOS INTERNOS E EXTERNOS E PISOS</v>
      </c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45">
        <f>Cronograma!X21</f>
        <v>0</v>
      </c>
      <c r="AD20" s="446"/>
      <c r="AE20" s="448">
        <f>Cronograma!Y21</f>
        <v>14767.8</v>
      </c>
      <c r="AF20" s="448"/>
      <c r="AG20" s="448"/>
      <c r="AH20" s="448"/>
      <c r="AI20" s="448"/>
      <c r="AJ20" s="448"/>
      <c r="AK20" s="447">
        <f>Cronograma!AW21</f>
        <v>0</v>
      </c>
      <c r="AL20" s="447"/>
      <c r="AM20" s="447"/>
      <c r="AN20" s="447"/>
      <c r="AO20" s="447"/>
      <c r="AP20" s="447"/>
      <c r="AQ20" s="447"/>
      <c r="AR20" s="447"/>
      <c r="AS20" s="476"/>
      <c r="AT20" s="476"/>
      <c r="AU20" s="476"/>
      <c r="AV20" s="476"/>
      <c r="AW20" s="476"/>
      <c r="AX20" s="476"/>
      <c r="AY20" s="476"/>
      <c r="AZ20" s="476"/>
      <c r="BA20" s="447">
        <f>AK20+Mês03!BA20</f>
        <v>100</v>
      </c>
      <c r="BB20" s="465"/>
      <c r="BC20" s="465"/>
      <c r="BD20" s="465"/>
      <c r="BE20" s="465"/>
      <c r="BF20" s="465"/>
      <c r="BG20" s="465"/>
      <c r="BH20" s="465"/>
      <c r="BI20" s="447">
        <f>AS20+Mês03!BI20</f>
        <v>0</v>
      </c>
      <c r="BJ20" s="465"/>
      <c r="BK20" s="465"/>
      <c r="BL20" s="465"/>
      <c r="BM20" s="465"/>
      <c r="BN20" s="465"/>
      <c r="BO20" s="465"/>
      <c r="BP20" s="471"/>
    </row>
    <row r="21" spans="2:68" s="158" customFormat="1" ht="14.25" customHeight="1">
      <c r="B21" s="472">
        <f>Cronograma!B22</f>
        <v>9</v>
      </c>
      <c r="C21" s="473"/>
      <c r="D21" s="474"/>
      <c r="E21" s="454" t="str">
        <f>Cronograma!E22</f>
        <v>PINTURA</v>
      </c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45">
        <f>Cronograma!X22</f>
        <v>0</v>
      </c>
      <c r="AD21" s="446"/>
      <c r="AE21" s="448">
        <f>Cronograma!Y22</f>
        <v>2875.55</v>
      </c>
      <c r="AF21" s="448"/>
      <c r="AG21" s="448"/>
      <c r="AH21" s="448"/>
      <c r="AI21" s="448"/>
      <c r="AJ21" s="448"/>
      <c r="AK21" s="447">
        <f>Cronograma!AW22</f>
        <v>0</v>
      </c>
      <c r="AL21" s="447"/>
      <c r="AM21" s="447"/>
      <c r="AN21" s="447"/>
      <c r="AO21" s="447"/>
      <c r="AP21" s="447"/>
      <c r="AQ21" s="447"/>
      <c r="AR21" s="447"/>
      <c r="AS21" s="476"/>
      <c r="AT21" s="476"/>
      <c r="AU21" s="476"/>
      <c r="AV21" s="476"/>
      <c r="AW21" s="476"/>
      <c r="AX21" s="476"/>
      <c r="AY21" s="476"/>
      <c r="AZ21" s="476"/>
      <c r="BA21" s="447">
        <f>AK21+Mês03!BA21</f>
        <v>100</v>
      </c>
      <c r="BB21" s="465"/>
      <c r="BC21" s="465"/>
      <c r="BD21" s="465"/>
      <c r="BE21" s="465"/>
      <c r="BF21" s="465"/>
      <c r="BG21" s="465"/>
      <c r="BH21" s="465"/>
      <c r="BI21" s="447">
        <f>AS21+Mês03!BI21</f>
        <v>0</v>
      </c>
      <c r="BJ21" s="465"/>
      <c r="BK21" s="465"/>
      <c r="BL21" s="465"/>
      <c r="BM21" s="465"/>
      <c r="BN21" s="465"/>
      <c r="BO21" s="465"/>
      <c r="BP21" s="471"/>
    </row>
    <row r="22" spans="2:68" s="158" customFormat="1" ht="14.25" customHeight="1">
      <c r="B22" s="472">
        <f>Cronograma!B23</f>
        <v>10</v>
      </c>
      <c r="C22" s="473"/>
      <c r="D22" s="474"/>
      <c r="E22" s="454" t="str">
        <f>Cronograma!E23</f>
        <v>LIMPEZA GERAL DA OBRA</v>
      </c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45">
        <f>Cronograma!X23</f>
        <v>0</v>
      </c>
      <c r="AD22" s="446"/>
      <c r="AE22" s="448">
        <f>Cronograma!Y23</f>
        <v>117.7</v>
      </c>
      <c r="AF22" s="448"/>
      <c r="AG22" s="448"/>
      <c r="AH22" s="448"/>
      <c r="AI22" s="448"/>
      <c r="AJ22" s="448"/>
      <c r="AK22" s="447">
        <f>Cronograma!AW23</f>
        <v>0</v>
      </c>
      <c r="AL22" s="447"/>
      <c r="AM22" s="447"/>
      <c r="AN22" s="447"/>
      <c r="AO22" s="447"/>
      <c r="AP22" s="447"/>
      <c r="AQ22" s="447"/>
      <c r="AR22" s="447"/>
      <c r="AS22" s="476"/>
      <c r="AT22" s="476"/>
      <c r="AU22" s="476"/>
      <c r="AV22" s="476"/>
      <c r="AW22" s="476"/>
      <c r="AX22" s="476"/>
      <c r="AY22" s="476"/>
      <c r="AZ22" s="476"/>
      <c r="BA22" s="447">
        <f>AK22+Mês03!BA22</f>
        <v>100</v>
      </c>
      <c r="BB22" s="465"/>
      <c r="BC22" s="465"/>
      <c r="BD22" s="465"/>
      <c r="BE22" s="465"/>
      <c r="BF22" s="465"/>
      <c r="BG22" s="465"/>
      <c r="BH22" s="465"/>
      <c r="BI22" s="447">
        <f>AS22+Mês03!BI22</f>
        <v>0</v>
      </c>
      <c r="BJ22" s="465"/>
      <c r="BK22" s="465"/>
      <c r="BL22" s="465"/>
      <c r="BM22" s="465"/>
      <c r="BN22" s="465"/>
      <c r="BO22" s="465"/>
      <c r="BP22" s="471"/>
    </row>
    <row r="23" spans="2:68" s="158" customFormat="1" ht="14.25" customHeight="1">
      <c r="B23" s="472">
        <f>Cronograma!B24</f>
        <v>11</v>
      </c>
      <c r="C23" s="473"/>
      <c r="D23" s="474"/>
      <c r="E23" s="454" t="str">
        <f>Cronograma!E24</f>
        <v>SERVIÇOS COMPLEMENTARES</v>
      </c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45">
        <f>Cronograma!X24</f>
        <v>0</v>
      </c>
      <c r="AD23" s="446"/>
      <c r="AE23" s="448">
        <f>Cronograma!Y24</f>
        <v>6422.5</v>
      </c>
      <c r="AF23" s="448"/>
      <c r="AG23" s="448"/>
      <c r="AH23" s="448"/>
      <c r="AI23" s="448"/>
      <c r="AJ23" s="448"/>
      <c r="AK23" s="447">
        <f>Cronograma!AW24</f>
        <v>0</v>
      </c>
      <c r="AL23" s="447"/>
      <c r="AM23" s="447"/>
      <c r="AN23" s="447"/>
      <c r="AO23" s="447"/>
      <c r="AP23" s="447"/>
      <c r="AQ23" s="447"/>
      <c r="AR23" s="447"/>
      <c r="AS23" s="476"/>
      <c r="AT23" s="476"/>
      <c r="AU23" s="476"/>
      <c r="AV23" s="476"/>
      <c r="AW23" s="476"/>
      <c r="AX23" s="476"/>
      <c r="AY23" s="476"/>
      <c r="AZ23" s="476"/>
      <c r="BA23" s="447">
        <f>AK23+Mês03!BA23</f>
        <v>100</v>
      </c>
      <c r="BB23" s="465"/>
      <c r="BC23" s="465"/>
      <c r="BD23" s="465"/>
      <c r="BE23" s="465"/>
      <c r="BF23" s="465"/>
      <c r="BG23" s="465"/>
      <c r="BH23" s="465"/>
      <c r="BI23" s="447">
        <f>AS23+Mês03!BI23</f>
        <v>0</v>
      </c>
      <c r="BJ23" s="465"/>
      <c r="BK23" s="465"/>
      <c r="BL23" s="465"/>
      <c r="BM23" s="465"/>
      <c r="BN23" s="465"/>
      <c r="BO23" s="465"/>
      <c r="BP23" s="471"/>
    </row>
    <row r="24" spans="2:68" s="158" customFormat="1" ht="14.25" customHeight="1">
      <c r="B24" s="472">
        <f>Cronograma!B25</f>
        <v>0</v>
      </c>
      <c r="C24" s="473"/>
      <c r="D24" s="474"/>
      <c r="E24" s="454">
        <f>Cronograma!E25</f>
        <v>0</v>
      </c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45">
        <f>Cronograma!X25</f>
        <v>0</v>
      </c>
      <c r="AD24" s="446"/>
      <c r="AE24" s="448">
        <f>Cronograma!Y25</f>
        <v>0</v>
      </c>
      <c r="AF24" s="448"/>
      <c r="AG24" s="448"/>
      <c r="AH24" s="448"/>
      <c r="AI24" s="448"/>
      <c r="AJ24" s="448"/>
      <c r="AK24" s="447">
        <f>Cronograma!AW25</f>
        <v>0</v>
      </c>
      <c r="AL24" s="447"/>
      <c r="AM24" s="447"/>
      <c r="AN24" s="447"/>
      <c r="AO24" s="447"/>
      <c r="AP24" s="447"/>
      <c r="AQ24" s="447"/>
      <c r="AR24" s="447"/>
      <c r="AS24" s="476"/>
      <c r="AT24" s="476"/>
      <c r="AU24" s="476"/>
      <c r="AV24" s="476"/>
      <c r="AW24" s="476"/>
      <c r="AX24" s="476"/>
      <c r="AY24" s="476"/>
      <c r="AZ24" s="476"/>
      <c r="BA24" s="447">
        <f>AK24+Mês03!BA24</f>
        <v>0</v>
      </c>
      <c r="BB24" s="465"/>
      <c r="BC24" s="465"/>
      <c r="BD24" s="465"/>
      <c r="BE24" s="465"/>
      <c r="BF24" s="465"/>
      <c r="BG24" s="465"/>
      <c r="BH24" s="465"/>
      <c r="BI24" s="447">
        <f>AS24+Mês03!BI24</f>
        <v>0</v>
      </c>
      <c r="BJ24" s="465"/>
      <c r="BK24" s="465"/>
      <c r="BL24" s="465"/>
      <c r="BM24" s="465"/>
      <c r="BN24" s="465"/>
      <c r="BO24" s="465"/>
      <c r="BP24" s="471"/>
    </row>
    <row r="25" spans="2:68" s="158" customFormat="1" ht="14.25" customHeight="1">
      <c r="B25" s="472">
        <f>Cronograma!B26</f>
        <v>0</v>
      </c>
      <c r="C25" s="473"/>
      <c r="D25" s="474"/>
      <c r="E25" s="454">
        <f>Cronograma!E26</f>
        <v>0</v>
      </c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45">
        <f>Cronograma!X26</f>
        <v>0</v>
      </c>
      <c r="AD25" s="446"/>
      <c r="AE25" s="448">
        <f>Cronograma!Y26</f>
        <v>0</v>
      </c>
      <c r="AF25" s="448"/>
      <c r="AG25" s="448"/>
      <c r="AH25" s="448"/>
      <c r="AI25" s="448"/>
      <c r="AJ25" s="448"/>
      <c r="AK25" s="447">
        <f>Cronograma!AW26</f>
        <v>0</v>
      </c>
      <c r="AL25" s="447"/>
      <c r="AM25" s="447"/>
      <c r="AN25" s="447"/>
      <c r="AO25" s="447"/>
      <c r="AP25" s="447"/>
      <c r="AQ25" s="447"/>
      <c r="AR25" s="447"/>
      <c r="AS25" s="476"/>
      <c r="AT25" s="476"/>
      <c r="AU25" s="476"/>
      <c r="AV25" s="476"/>
      <c r="AW25" s="476"/>
      <c r="AX25" s="476"/>
      <c r="AY25" s="476"/>
      <c r="AZ25" s="476"/>
      <c r="BA25" s="447">
        <f>AK25+Mês03!BA25</f>
        <v>0</v>
      </c>
      <c r="BB25" s="465"/>
      <c r="BC25" s="465"/>
      <c r="BD25" s="465"/>
      <c r="BE25" s="465"/>
      <c r="BF25" s="465"/>
      <c r="BG25" s="465"/>
      <c r="BH25" s="465"/>
      <c r="BI25" s="447">
        <f>AS25+Mês03!BI25</f>
        <v>0</v>
      </c>
      <c r="BJ25" s="465"/>
      <c r="BK25" s="465"/>
      <c r="BL25" s="465"/>
      <c r="BM25" s="465"/>
      <c r="BN25" s="465"/>
      <c r="BO25" s="465"/>
      <c r="BP25" s="471"/>
    </row>
    <row r="26" spans="2:68" s="158" customFormat="1" ht="14.25" customHeight="1">
      <c r="B26" s="472">
        <f>Cronograma!B27</f>
        <v>0</v>
      </c>
      <c r="C26" s="473"/>
      <c r="D26" s="474"/>
      <c r="E26" s="454">
        <f>Cronograma!E27</f>
        <v>0</v>
      </c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45">
        <f>Cronograma!X27</f>
        <v>0</v>
      </c>
      <c r="AD26" s="446"/>
      <c r="AE26" s="448">
        <f>Cronograma!Y27</f>
        <v>0</v>
      </c>
      <c r="AF26" s="448"/>
      <c r="AG26" s="448"/>
      <c r="AH26" s="448"/>
      <c r="AI26" s="448"/>
      <c r="AJ26" s="448"/>
      <c r="AK26" s="447">
        <f>Cronograma!AW27</f>
        <v>0</v>
      </c>
      <c r="AL26" s="447"/>
      <c r="AM26" s="447"/>
      <c r="AN26" s="447"/>
      <c r="AO26" s="447"/>
      <c r="AP26" s="447"/>
      <c r="AQ26" s="447"/>
      <c r="AR26" s="447"/>
      <c r="AS26" s="476"/>
      <c r="AT26" s="476"/>
      <c r="AU26" s="476"/>
      <c r="AV26" s="476"/>
      <c r="AW26" s="476"/>
      <c r="AX26" s="476"/>
      <c r="AY26" s="476"/>
      <c r="AZ26" s="476"/>
      <c r="BA26" s="447">
        <f>AK26+Mês03!BA26</f>
        <v>0</v>
      </c>
      <c r="BB26" s="465"/>
      <c r="BC26" s="465"/>
      <c r="BD26" s="465"/>
      <c r="BE26" s="465"/>
      <c r="BF26" s="465"/>
      <c r="BG26" s="465"/>
      <c r="BH26" s="465"/>
      <c r="BI26" s="447">
        <f>AS26+Mês03!BI26</f>
        <v>0</v>
      </c>
      <c r="BJ26" s="465"/>
      <c r="BK26" s="465"/>
      <c r="BL26" s="465"/>
      <c r="BM26" s="465"/>
      <c r="BN26" s="465"/>
      <c r="BO26" s="465"/>
      <c r="BP26" s="471"/>
    </row>
    <row r="27" spans="2:68" s="158" customFormat="1" ht="14.25" customHeight="1">
      <c r="B27" s="472">
        <f>Cronograma!B28</f>
        <v>0</v>
      </c>
      <c r="C27" s="473"/>
      <c r="D27" s="474"/>
      <c r="E27" s="454">
        <f>Cronograma!E28</f>
        <v>0</v>
      </c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45">
        <f>Cronograma!X28</f>
        <v>0</v>
      </c>
      <c r="AD27" s="446"/>
      <c r="AE27" s="448">
        <f>Cronograma!Y28</f>
        <v>0</v>
      </c>
      <c r="AF27" s="448"/>
      <c r="AG27" s="448"/>
      <c r="AH27" s="448"/>
      <c r="AI27" s="448"/>
      <c r="AJ27" s="448"/>
      <c r="AK27" s="447">
        <f>Cronograma!AW28</f>
        <v>0</v>
      </c>
      <c r="AL27" s="447"/>
      <c r="AM27" s="447"/>
      <c r="AN27" s="447"/>
      <c r="AO27" s="447"/>
      <c r="AP27" s="447"/>
      <c r="AQ27" s="447"/>
      <c r="AR27" s="447"/>
      <c r="AS27" s="476"/>
      <c r="AT27" s="476"/>
      <c r="AU27" s="476"/>
      <c r="AV27" s="476"/>
      <c r="AW27" s="476"/>
      <c r="AX27" s="476"/>
      <c r="AY27" s="476"/>
      <c r="AZ27" s="476"/>
      <c r="BA27" s="447">
        <f>AK27+Mês03!BA27</f>
        <v>0</v>
      </c>
      <c r="BB27" s="465"/>
      <c r="BC27" s="465"/>
      <c r="BD27" s="465"/>
      <c r="BE27" s="465"/>
      <c r="BF27" s="465"/>
      <c r="BG27" s="465"/>
      <c r="BH27" s="465"/>
      <c r="BI27" s="447">
        <f>AS27+Mês03!BI27</f>
        <v>0</v>
      </c>
      <c r="BJ27" s="465"/>
      <c r="BK27" s="465"/>
      <c r="BL27" s="465"/>
      <c r="BM27" s="465"/>
      <c r="BN27" s="465"/>
      <c r="BO27" s="465"/>
      <c r="BP27" s="471"/>
    </row>
    <row r="28" spans="2:68" s="158" customFormat="1" ht="14.25" customHeight="1">
      <c r="B28" s="472">
        <f>Cronograma!B29</f>
        <v>0</v>
      </c>
      <c r="C28" s="473"/>
      <c r="D28" s="474"/>
      <c r="E28" s="454">
        <f>Cronograma!E29</f>
        <v>0</v>
      </c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45">
        <f>Cronograma!X29</f>
        <v>0</v>
      </c>
      <c r="AD28" s="446"/>
      <c r="AE28" s="448">
        <f>Cronograma!Y29</f>
        <v>0</v>
      </c>
      <c r="AF28" s="448"/>
      <c r="AG28" s="448"/>
      <c r="AH28" s="448"/>
      <c r="AI28" s="448"/>
      <c r="AJ28" s="448"/>
      <c r="AK28" s="447">
        <f>Cronograma!AW29</f>
        <v>0</v>
      </c>
      <c r="AL28" s="447"/>
      <c r="AM28" s="447"/>
      <c r="AN28" s="447"/>
      <c r="AO28" s="447"/>
      <c r="AP28" s="447"/>
      <c r="AQ28" s="447"/>
      <c r="AR28" s="447"/>
      <c r="AS28" s="476"/>
      <c r="AT28" s="476"/>
      <c r="AU28" s="476"/>
      <c r="AV28" s="476"/>
      <c r="AW28" s="476"/>
      <c r="AX28" s="476"/>
      <c r="AY28" s="476"/>
      <c r="AZ28" s="476"/>
      <c r="BA28" s="447">
        <f>AK28+Mês03!BA28</f>
        <v>0</v>
      </c>
      <c r="BB28" s="465"/>
      <c r="BC28" s="465"/>
      <c r="BD28" s="465"/>
      <c r="BE28" s="465"/>
      <c r="BF28" s="465"/>
      <c r="BG28" s="465"/>
      <c r="BH28" s="465"/>
      <c r="BI28" s="447">
        <f>AS28+Mês03!BI28</f>
        <v>0</v>
      </c>
      <c r="BJ28" s="465"/>
      <c r="BK28" s="465"/>
      <c r="BL28" s="465"/>
      <c r="BM28" s="465"/>
      <c r="BN28" s="465"/>
      <c r="BO28" s="465"/>
      <c r="BP28" s="471"/>
    </row>
    <row r="29" spans="2:68" s="158" customFormat="1" ht="14.25" customHeight="1">
      <c r="B29" s="472">
        <f>Cronograma!B30</f>
        <v>0</v>
      </c>
      <c r="C29" s="473"/>
      <c r="D29" s="474"/>
      <c r="E29" s="454">
        <f>Cronograma!E30</f>
        <v>0</v>
      </c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45">
        <f>Cronograma!X30</f>
        <v>0</v>
      </c>
      <c r="AD29" s="446"/>
      <c r="AE29" s="448">
        <f>Cronograma!Y30</f>
        <v>0</v>
      </c>
      <c r="AF29" s="448"/>
      <c r="AG29" s="448"/>
      <c r="AH29" s="448"/>
      <c r="AI29" s="448"/>
      <c r="AJ29" s="448"/>
      <c r="AK29" s="447">
        <f>Cronograma!AW30</f>
        <v>0</v>
      </c>
      <c r="AL29" s="447"/>
      <c r="AM29" s="447"/>
      <c r="AN29" s="447"/>
      <c r="AO29" s="447"/>
      <c r="AP29" s="447"/>
      <c r="AQ29" s="447"/>
      <c r="AR29" s="447"/>
      <c r="AS29" s="476"/>
      <c r="AT29" s="476"/>
      <c r="AU29" s="476"/>
      <c r="AV29" s="476"/>
      <c r="AW29" s="476"/>
      <c r="AX29" s="476"/>
      <c r="AY29" s="476"/>
      <c r="AZ29" s="476"/>
      <c r="BA29" s="447">
        <f>AK29+Mês03!BA29</f>
        <v>0</v>
      </c>
      <c r="BB29" s="465"/>
      <c r="BC29" s="465"/>
      <c r="BD29" s="465"/>
      <c r="BE29" s="465"/>
      <c r="BF29" s="465"/>
      <c r="BG29" s="465"/>
      <c r="BH29" s="465"/>
      <c r="BI29" s="447">
        <f>AS29+Mês03!BI29</f>
        <v>0</v>
      </c>
      <c r="BJ29" s="465"/>
      <c r="BK29" s="465"/>
      <c r="BL29" s="465"/>
      <c r="BM29" s="465"/>
      <c r="BN29" s="465"/>
      <c r="BO29" s="465"/>
      <c r="BP29" s="471"/>
    </row>
    <row r="30" spans="2:68" s="158" customFormat="1" ht="14.25" customHeight="1">
      <c r="B30" s="472">
        <f>Cronograma!B31</f>
        <v>0</v>
      </c>
      <c r="C30" s="473"/>
      <c r="D30" s="474"/>
      <c r="E30" s="454">
        <f>Cronograma!E31</f>
        <v>0</v>
      </c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45">
        <f>Cronograma!X31</f>
        <v>0</v>
      </c>
      <c r="AD30" s="446"/>
      <c r="AE30" s="448">
        <f>Cronograma!Y31</f>
        <v>0</v>
      </c>
      <c r="AF30" s="448"/>
      <c r="AG30" s="448"/>
      <c r="AH30" s="448"/>
      <c r="AI30" s="448"/>
      <c r="AJ30" s="448"/>
      <c r="AK30" s="447">
        <f>Cronograma!AW31</f>
        <v>0</v>
      </c>
      <c r="AL30" s="447"/>
      <c r="AM30" s="447"/>
      <c r="AN30" s="447"/>
      <c r="AO30" s="447"/>
      <c r="AP30" s="447"/>
      <c r="AQ30" s="447"/>
      <c r="AR30" s="447"/>
      <c r="AS30" s="476"/>
      <c r="AT30" s="476"/>
      <c r="AU30" s="476"/>
      <c r="AV30" s="476"/>
      <c r="AW30" s="476"/>
      <c r="AX30" s="476"/>
      <c r="AY30" s="476"/>
      <c r="AZ30" s="476"/>
      <c r="BA30" s="447">
        <f>AK30+Mês03!BA30</f>
        <v>0</v>
      </c>
      <c r="BB30" s="465"/>
      <c r="BC30" s="465"/>
      <c r="BD30" s="465"/>
      <c r="BE30" s="465"/>
      <c r="BF30" s="465"/>
      <c r="BG30" s="465"/>
      <c r="BH30" s="465"/>
      <c r="BI30" s="447">
        <f>AS30+Mês03!BI30</f>
        <v>0</v>
      </c>
      <c r="BJ30" s="465"/>
      <c r="BK30" s="465"/>
      <c r="BL30" s="465"/>
      <c r="BM30" s="465"/>
      <c r="BN30" s="465"/>
      <c r="BO30" s="465"/>
      <c r="BP30" s="471"/>
    </row>
    <row r="31" spans="2:68" s="158" customFormat="1" ht="14.25" customHeight="1">
      <c r="B31" s="472">
        <f>Cronograma!B32</f>
        <v>0</v>
      </c>
      <c r="C31" s="473"/>
      <c r="D31" s="474"/>
      <c r="E31" s="454">
        <f>Cronograma!E32</f>
        <v>0</v>
      </c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45">
        <f>Cronograma!X32</f>
        <v>0</v>
      </c>
      <c r="AD31" s="446"/>
      <c r="AE31" s="448">
        <f>Cronograma!Y32</f>
        <v>0</v>
      </c>
      <c r="AF31" s="448"/>
      <c r="AG31" s="448"/>
      <c r="AH31" s="448"/>
      <c r="AI31" s="448"/>
      <c r="AJ31" s="448"/>
      <c r="AK31" s="447">
        <f>Cronograma!AW32</f>
        <v>0</v>
      </c>
      <c r="AL31" s="447"/>
      <c r="AM31" s="447"/>
      <c r="AN31" s="447"/>
      <c r="AO31" s="447"/>
      <c r="AP31" s="447"/>
      <c r="AQ31" s="447"/>
      <c r="AR31" s="447"/>
      <c r="AS31" s="476"/>
      <c r="AT31" s="476"/>
      <c r="AU31" s="476"/>
      <c r="AV31" s="476"/>
      <c r="AW31" s="476"/>
      <c r="AX31" s="476"/>
      <c r="AY31" s="476"/>
      <c r="AZ31" s="476"/>
      <c r="BA31" s="447">
        <f>AK31+Mês03!BA31</f>
        <v>0</v>
      </c>
      <c r="BB31" s="465"/>
      <c r="BC31" s="465"/>
      <c r="BD31" s="465"/>
      <c r="BE31" s="465"/>
      <c r="BF31" s="465"/>
      <c r="BG31" s="465"/>
      <c r="BH31" s="465"/>
      <c r="BI31" s="447">
        <f>AS31+Mês03!BI31</f>
        <v>0</v>
      </c>
      <c r="BJ31" s="465"/>
      <c r="BK31" s="465"/>
      <c r="BL31" s="465"/>
      <c r="BM31" s="465"/>
      <c r="BN31" s="465"/>
      <c r="BO31" s="465"/>
      <c r="BP31" s="471"/>
    </row>
    <row r="32" spans="2:68" s="158" customFormat="1" ht="14.25" customHeight="1">
      <c r="B32" s="472">
        <f>Cronograma!B33</f>
        <v>0</v>
      </c>
      <c r="C32" s="473"/>
      <c r="D32" s="474"/>
      <c r="E32" s="454">
        <f>Cronograma!E33</f>
        <v>0</v>
      </c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45">
        <f>Cronograma!X33</f>
        <v>0</v>
      </c>
      <c r="AD32" s="446"/>
      <c r="AE32" s="448">
        <f>Cronograma!Y33</f>
        <v>0</v>
      </c>
      <c r="AF32" s="448"/>
      <c r="AG32" s="448"/>
      <c r="AH32" s="448"/>
      <c r="AI32" s="448"/>
      <c r="AJ32" s="448"/>
      <c r="AK32" s="447">
        <f>Cronograma!AW33</f>
        <v>0</v>
      </c>
      <c r="AL32" s="447"/>
      <c r="AM32" s="447"/>
      <c r="AN32" s="447"/>
      <c r="AO32" s="447"/>
      <c r="AP32" s="447"/>
      <c r="AQ32" s="447"/>
      <c r="AR32" s="447"/>
      <c r="AS32" s="476"/>
      <c r="AT32" s="476"/>
      <c r="AU32" s="476"/>
      <c r="AV32" s="476"/>
      <c r="AW32" s="476"/>
      <c r="AX32" s="476"/>
      <c r="AY32" s="476"/>
      <c r="AZ32" s="476"/>
      <c r="BA32" s="447">
        <f>AK32+Mês03!BA32</f>
        <v>0</v>
      </c>
      <c r="BB32" s="465"/>
      <c r="BC32" s="465"/>
      <c r="BD32" s="465"/>
      <c r="BE32" s="465"/>
      <c r="BF32" s="465"/>
      <c r="BG32" s="465"/>
      <c r="BH32" s="465"/>
      <c r="BI32" s="447">
        <f>AS32+Mês03!BI32</f>
        <v>0</v>
      </c>
      <c r="BJ32" s="465"/>
      <c r="BK32" s="465"/>
      <c r="BL32" s="465"/>
      <c r="BM32" s="465"/>
      <c r="BN32" s="465"/>
      <c r="BO32" s="465"/>
      <c r="BP32" s="471"/>
    </row>
    <row r="33" spans="2:68" s="158" customFormat="1" ht="14.25" customHeight="1">
      <c r="B33" s="472">
        <f>Cronograma!B34</f>
        <v>0</v>
      </c>
      <c r="C33" s="473"/>
      <c r="D33" s="474"/>
      <c r="E33" s="454">
        <f>Cronograma!E34</f>
        <v>0</v>
      </c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45">
        <f>Cronograma!X34</f>
        <v>0</v>
      </c>
      <c r="AD33" s="446"/>
      <c r="AE33" s="448">
        <f>Cronograma!Y34</f>
        <v>0</v>
      </c>
      <c r="AF33" s="448"/>
      <c r="AG33" s="448"/>
      <c r="AH33" s="448"/>
      <c r="AI33" s="448"/>
      <c r="AJ33" s="448"/>
      <c r="AK33" s="447">
        <f>Cronograma!AW34</f>
        <v>0</v>
      </c>
      <c r="AL33" s="447"/>
      <c r="AM33" s="447"/>
      <c r="AN33" s="447"/>
      <c r="AO33" s="447"/>
      <c r="AP33" s="447"/>
      <c r="AQ33" s="447"/>
      <c r="AR33" s="447"/>
      <c r="AS33" s="476"/>
      <c r="AT33" s="476"/>
      <c r="AU33" s="476"/>
      <c r="AV33" s="476"/>
      <c r="AW33" s="476"/>
      <c r="AX33" s="476"/>
      <c r="AY33" s="476"/>
      <c r="AZ33" s="476"/>
      <c r="BA33" s="447">
        <f>AK33+Mês03!BA33</f>
        <v>0</v>
      </c>
      <c r="BB33" s="465"/>
      <c r="BC33" s="465"/>
      <c r="BD33" s="465"/>
      <c r="BE33" s="465"/>
      <c r="BF33" s="465"/>
      <c r="BG33" s="465"/>
      <c r="BH33" s="465"/>
      <c r="BI33" s="447">
        <f>AS33+Mês03!BI33</f>
        <v>0</v>
      </c>
      <c r="BJ33" s="465"/>
      <c r="BK33" s="465"/>
      <c r="BL33" s="465"/>
      <c r="BM33" s="465"/>
      <c r="BN33" s="465"/>
      <c r="BO33" s="465"/>
      <c r="BP33" s="471"/>
    </row>
    <row r="34" spans="2:68" s="158" customFormat="1" ht="14.25" customHeight="1">
      <c r="B34" s="472">
        <f>Cronograma!B35</f>
        <v>0</v>
      </c>
      <c r="C34" s="473"/>
      <c r="D34" s="474"/>
      <c r="E34" s="454">
        <f>Cronograma!E35</f>
        <v>0</v>
      </c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45">
        <f>Cronograma!X35</f>
        <v>0</v>
      </c>
      <c r="AD34" s="446"/>
      <c r="AE34" s="448">
        <f>Cronograma!Y35</f>
        <v>0</v>
      </c>
      <c r="AF34" s="448"/>
      <c r="AG34" s="448"/>
      <c r="AH34" s="448"/>
      <c r="AI34" s="448"/>
      <c r="AJ34" s="448"/>
      <c r="AK34" s="447">
        <f>Cronograma!AW35</f>
        <v>0</v>
      </c>
      <c r="AL34" s="447"/>
      <c r="AM34" s="447"/>
      <c r="AN34" s="447"/>
      <c r="AO34" s="447"/>
      <c r="AP34" s="447"/>
      <c r="AQ34" s="447"/>
      <c r="AR34" s="447"/>
      <c r="AS34" s="476"/>
      <c r="AT34" s="476"/>
      <c r="AU34" s="476"/>
      <c r="AV34" s="476"/>
      <c r="AW34" s="476"/>
      <c r="AX34" s="476"/>
      <c r="AY34" s="476"/>
      <c r="AZ34" s="476"/>
      <c r="BA34" s="447">
        <f>AK34+Mês03!BA34</f>
        <v>0</v>
      </c>
      <c r="BB34" s="465"/>
      <c r="BC34" s="465"/>
      <c r="BD34" s="465"/>
      <c r="BE34" s="465"/>
      <c r="BF34" s="465"/>
      <c r="BG34" s="465"/>
      <c r="BH34" s="465"/>
      <c r="BI34" s="447">
        <f>AS34+Mês03!BI34</f>
        <v>0</v>
      </c>
      <c r="BJ34" s="465"/>
      <c r="BK34" s="465"/>
      <c r="BL34" s="465"/>
      <c r="BM34" s="465"/>
      <c r="BN34" s="465"/>
      <c r="BO34" s="465"/>
      <c r="BP34" s="471"/>
    </row>
    <row r="35" spans="2:68" s="158" customFormat="1" ht="14.25" customHeight="1">
      <c r="B35" s="472">
        <f>Cronograma!B36</f>
        <v>0</v>
      </c>
      <c r="C35" s="473"/>
      <c r="D35" s="474"/>
      <c r="E35" s="454">
        <f>Cronograma!E36</f>
        <v>0</v>
      </c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45">
        <f>Cronograma!X36</f>
        <v>0</v>
      </c>
      <c r="AD35" s="446"/>
      <c r="AE35" s="448">
        <f>Cronograma!Y36</f>
        <v>0</v>
      </c>
      <c r="AF35" s="448"/>
      <c r="AG35" s="448"/>
      <c r="AH35" s="448"/>
      <c r="AI35" s="448"/>
      <c r="AJ35" s="448"/>
      <c r="AK35" s="447">
        <f>Cronograma!AW36</f>
        <v>0</v>
      </c>
      <c r="AL35" s="447"/>
      <c r="AM35" s="447"/>
      <c r="AN35" s="447"/>
      <c r="AO35" s="447"/>
      <c r="AP35" s="447"/>
      <c r="AQ35" s="447"/>
      <c r="AR35" s="447"/>
      <c r="AS35" s="476"/>
      <c r="AT35" s="476"/>
      <c r="AU35" s="476"/>
      <c r="AV35" s="476"/>
      <c r="AW35" s="476"/>
      <c r="AX35" s="476"/>
      <c r="AY35" s="476"/>
      <c r="AZ35" s="476"/>
      <c r="BA35" s="447">
        <f>AK35+Mês03!BA35</f>
        <v>0</v>
      </c>
      <c r="BB35" s="465"/>
      <c r="BC35" s="465"/>
      <c r="BD35" s="465"/>
      <c r="BE35" s="465"/>
      <c r="BF35" s="465"/>
      <c r="BG35" s="465"/>
      <c r="BH35" s="465"/>
      <c r="BI35" s="447">
        <f>AS35+Mês03!BI35</f>
        <v>0</v>
      </c>
      <c r="BJ35" s="465"/>
      <c r="BK35" s="465"/>
      <c r="BL35" s="465"/>
      <c r="BM35" s="465"/>
      <c r="BN35" s="465"/>
      <c r="BO35" s="465"/>
      <c r="BP35" s="471"/>
    </row>
    <row r="36" spans="2:68" s="158" customFormat="1" ht="14.25" customHeight="1">
      <c r="B36" s="472">
        <f>Cronograma!B37</f>
        <v>0</v>
      </c>
      <c r="C36" s="473"/>
      <c r="D36" s="474"/>
      <c r="E36" s="454">
        <f>Cronograma!E37</f>
        <v>0</v>
      </c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45">
        <f>Cronograma!X37</f>
        <v>0</v>
      </c>
      <c r="AD36" s="446"/>
      <c r="AE36" s="448">
        <f>Cronograma!Y37</f>
        <v>0</v>
      </c>
      <c r="AF36" s="448"/>
      <c r="AG36" s="448"/>
      <c r="AH36" s="448"/>
      <c r="AI36" s="448"/>
      <c r="AJ36" s="448"/>
      <c r="AK36" s="447">
        <f>Cronograma!AW37</f>
        <v>0</v>
      </c>
      <c r="AL36" s="447"/>
      <c r="AM36" s="447"/>
      <c r="AN36" s="447"/>
      <c r="AO36" s="447"/>
      <c r="AP36" s="447"/>
      <c r="AQ36" s="447"/>
      <c r="AR36" s="447"/>
      <c r="AS36" s="476"/>
      <c r="AT36" s="476"/>
      <c r="AU36" s="476"/>
      <c r="AV36" s="476"/>
      <c r="AW36" s="476"/>
      <c r="AX36" s="476"/>
      <c r="AY36" s="476"/>
      <c r="AZ36" s="476"/>
      <c r="BA36" s="447">
        <f>AK36+Mês03!BA36</f>
        <v>0</v>
      </c>
      <c r="BB36" s="465"/>
      <c r="BC36" s="465"/>
      <c r="BD36" s="465"/>
      <c r="BE36" s="465"/>
      <c r="BF36" s="465"/>
      <c r="BG36" s="465"/>
      <c r="BH36" s="465"/>
      <c r="BI36" s="447">
        <f>AS36+Mês03!BI36</f>
        <v>0</v>
      </c>
      <c r="BJ36" s="465"/>
      <c r="BK36" s="465"/>
      <c r="BL36" s="465"/>
      <c r="BM36" s="465"/>
      <c r="BN36" s="465"/>
      <c r="BO36" s="465"/>
      <c r="BP36" s="471"/>
    </row>
    <row r="37" spans="2:68" s="158" customFormat="1" ht="14.25" customHeight="1">
      <c r="B37" s="472">
        <f>Cronograma!B38</f>
        <v>0</v>
      </c>
      <c r="C37" s="473"/>
      <c r="D37" s="474"/>
      <c r="E37" s="454">
        <f>Cronograma!E38</f>
        <v>0</v>
      </c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45">
        <f>Cronograma!X38</f>
        <v>0</v>
      </c>
      <c r="AD37" s="446"/>
      <c r="AE37" s="448">
        <f>Cronograma!Y38</f>
        <v>0</v>
      </c>
      <c r="AF37" s="448"/>
      <c r="AG37" s="448"/>
      <c r="AH37" s="448"/>
      <c r="AI37" s="448"/>
      <c r="AJ37" s="448"/>
      <c r="AK37" s="447">
        <f>Cronograma!AW38</f>
        <v>0</v>
      </c>
      <c r="AL37" s="447"/>
      <c r="AM37" s="447"/>
      <c r="AN37" s="447"/>
      <c r="AO37" s="447"/>
      <c r="AP37" s="447"/>
      <c r="AQ37" s="447"/>
      <c r="AR37" s="447"/>
      <c r="AS37" s="476"/>
      <c r="AT37" s="476"/>
      <c r="AU37" s="476"/>
      <c r="AV37" s="476"/>
      <c r="AW37" s="476"/>
      <c r="AX37" s="476"/>
      <c r="AY37" s="476"/>
      <c r="AZ37" s="476"/>
      <c r="BA37" s="447">
        <f>AK37+Mês03!BA37</f>
        <v>0</v>
      </c>
      <c r="BB37" s="465"/>
      <c r="BC37" s="465"/>
      <c r="BD37" s="465"/>
      <c r="BE37" s="465"/>
      <c r="BF37" s="465"/>
      <c r="BG37" s="465"/>
      <c r="BH37" s="465"/>
      <c r="BI37" s="447">
        <f>AS37+Mês03!BI37</f>
        <v>0</v>
      </c>
      <c r="BJ37" s="465"/>
      <c r="BK37" s="465"/>
      <c r="BL37" s="465"/>
      <c r="BM37" s="465"/>
      <c r="BN37" s="465"/>
      <c r="BO37" s="465"/>
      <c r="BP37" s="471"/>
    </row>
    <row r="38" spans="2:68" s="158" customFormat="1" ht="14.25" customHeight="1">
      <c r="B38" s="472">
        <f>Cronograma!B39</f>
        <v>0</v>
      </c>
      <c r="C38" s="473"/>
      <c r="D38" s="474"/>
      <c r="E38" s="454">
        <f>Cronograma!E39</f>
        <v>0</v>
      </c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45">
        <f>Cronograma!X39</f>
        <v>0</v>
      </c>
      <c r="AD38" s="446"/>
      <c r="AE38" s="448">
        <f>Cronograma!Y39</f>
        <v>0</v>
      </c>
      <c r="AF38" s="448"/>
      <c r="AG38" s="448"/>
      <c r="AH38" s="448"/>
      <c r="AI38" s="448"/>
      <c r="AJ38" s="448"/>
      <c r="AK38" s="447">
        <f>Cronograma!AW39</f>
        <v>0</v>
      </c>
      <c r="AL38" s="447"/>
      <c r="AM38" s="447"/>
      <c r="AN38" s="447"/>
      <c r="AO38" s="447"/>
      <c r="AP38" s="447"/>
      <c r="AQ38" s="447"/>
      <c r="AR38" s="447"/>
      <c r="AS38" s="476"/>
      <c r="AT38" s="476"/>
      <c r="AU38" s="476"/>
      <c r="AV38" s="476"/>
      <c r="AW38" s="476"/>
      <c r="AX38" s="476"/>
      <c r="AY38" s="476"/>
      <c r="AZ38" s="476"/>
      <c r="BA38" s="447">
        <f>AK38+Mês03!BA38</f>
        <v>0</v>
      </c>
      <c r="BB38" s="465"/>
      <c r="BC38" s="465"/>
      <c r="BD38" s="465"/>
      <c r="BE38" s="465"/>
      <c r="BF38" s="465"/>
      <c r="BG38" s="465"/>
      <c r="BH38" s="465"/>
      <c r="BI38" s="447">
        <f>AS38+Mês03!BI38</f>
        <v>0</v>
      </c>
      <c r="BJ38" s="465"/>
      <c r="BK38" s="465"/>
      <c r="BL38" s="465"/>
      <c r="BM38" s="465"/>
      <c r="BN38" s="465"/>
      <c r="BO38" s="465"/>
      <c r="BP38" s="471"/>
    </row>
    <row r="39" spans="2:68" s="158" customFormat="1" ht="14.25" customHeight="1">
      <c r="B39" s="472">
        <f>Cronograma!B40</f>
        <v>0</v>
      </c>
      <c r="C39" s="473"/>
      <c r="D39" s="474"/>
      <c r="E39" s="454">
        <f>Cronograma!E40</f>
        <v>0</v>
      </c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45">
        <f>Cronograma!X40</f>
        <v>0</v>
      </c>
      <c r="AD39" s="446"/>
      <c r="AE39" s="448">
        <f>Cronograma!Y40</f>
        <v>0</v>
      </c>
      <c r="AF39" s="448"/>
      <c r="AG39" s="448"/>
      <c r="AH39" s="448"/>
      <c r="AI39" s="448"/>
      <c r="AJ39" s="448"/>
      <c r="AK39" s="447">
        <f>Cronograma!AW40</f>
        <v>0</v>
      </c>
      <c r="AL39" s="447"/>
      <c r="AM39" s="447"/>
      <c r="AN39" s="447"/>
      <c r="AO39" s="447"/>
      <c r="AP39" s="447"/>
      <c r="AQ39" s="447"/>
      <c r="AR39" s="447"/>
      <c r="AS39" s="476"/>
      <c r="AT39" s="476"/>
      <c r="AU39" s="476"/>
      <c r="AV39" s="476"/>
      <c r="AW39" s="476"/>
      <c r="AX39" s="476"/>
      <c r="AY39" s="476"/>
      <c r="AZ39" s="476"/>
      <c r="BA39" s="447">
        <f>AK39+Mês03!BA39</f>
        <v>0</v>
      </c>
      <c r="BB39" s="465"/>
      <c r="BC39" s="465"/>
      <c r="BD39" s="465"/>
      <c r="BE39" s="465"/>
      <c r="BF39" s="465"/>
      <c r="BG39" s="465"/>
      <c r="BH39" s="465"/>
      <c r="BI39" s="447">
        <f>AS39+Mês03!BI39</f>
        <v>0</v>
      </c>
      <c r="BJ39" s="465"/>
      <c r="BK39" s="465"/>
      <c r="BL39" s="465"/>
      <c r="BM39" s="465"/>
      <c r="BN39" s="465"/>
      <c r="BO39" s="465"/>
      <c r="BP39" s="471"/>
    </row>
    <row r="40" spans="2:68" s="158" customFormat="1" ht="14.25" customHeight="1">
      <c r="B40" s="472">
        <f>Cronograma!B41</f>
        <v>0</v>
      </c>
      <c r="C40" s="473"/>
      <c r="D40" s="474"/>
      <c r="E40" s="454">
        <f>Cronograma!E41</f>
        <v>0</v>
      </c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45">
        <f>Cronograma!X41</f>
        <v>0</v>
      </c>
      <c r="AD40" s="446"/>
      <c r="AE40" s="448">
        <f>Cronograma!Y41</f>
        <v>0</v>
      </c>
      <c r="AF40" s="448"/>
      <c r="AG40" s="448"/>
      <c r="AH40" s="448"/>
      <c r="AI40" s="448"/>
      <c r="AJ40" s="448"/>
      <c r="AK40" s="447">
        <f>Cronograma!AW41</f>
        <v>0</v>
      </c>
      <c r="AL40" s="447"/>
      <c r="AM40" s="447"/>
      <c r="AN40" s="447"/>
      <c r="AO40" s="447"/>
      <c r="AP40" s="447"/>
      <c r="AQ40" s="447"/>
      <c r="AR40" s="447"/>
      <c r="AS40" s="476"/>
      <c r="AT40" s="476"/>
      <c r="AU40" s="476"/>
      <c r="AV40" s="476"/>
      <c r="AW40" s="476"/>
      <c r="AX40" s="476"/>
      <c r="AY40" s="476"/>
      <c r="AZ40" s="476"/>
      <c r="BA40" s="447">
        <f>AK40+Mês03!BA40</f>
        <v>0</v>
      </c>
      <c r="BB40" s="465"/>
      <c r="BC40" s="465"/>
      <c r="BD40" s="465"/>
      <c r="BE40" s="465"/>
      <c r="BF40" s="465"/>
      <c r="BG40" s="465"/>
      <c r="BH40" s="465"/>
      <c r="BI40" s="447">
        <f>AS40+Mês03!BI40</f>
        <v>0</v>
      </c>
      <c r="BJ40" s="465"/>
      <c r="BK40" s="465"/>
      <c r="BL40" s="465"/>
      <c r="BM40" s="465"/>
      <c r="BN40" s="465"/>
      <c r="BO40" s="465"/>
      <c r="BP40" s="471"/>
    </row>
    <row r="41" spans="2:68" s="158" customFormat="1" ht="14.25" customHeight="1">
      <c r="B41" s="472">
        <f>Cronograma!B42</f>
        <v>0</v>
      </c>
      <c r="C41" s="473"/>
      <c r="D41" s="474"/>
      <c r="E41" s="454">
        <f>Cronograma!E42</f>
        <v>0</v>
      </c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45">
        <f>Cronograma!X42</f>
        <v>0</v>
      </c>
      <c r="AD41" s="446"/>
      <c r="AE41" s="448">
        <f>Cronograma!Y42</f>
        <v>0</v>
      </c>
      <c r="AF41" s="448"/>
      <c r="AG41" s="448"/>
      <c r="AH41" s="448"/>
      <c r="AI41" s="448"/>
      <c r="AJ41" s="448"/>
      <c r="AK41" s="447">
        <f>Cronograma!AW42</f>
        <v>0</v>
      </c>
      <c r="AL41" s="447"/>
      <c r="AM41" s="447"/>
      <c r="AN41" s="447"/>
      <c r="AO41" s="447"/>
      <c r="AP41" s="447"/>
      <c r="AQ41" s="447"/>
      <c r="AR41" s="447"/>
      <c r="AS41" s="476"/>
      <c r="AT41" s="476"/>
      <c r="AU41" s="476"/>
      <c r="AV41" s="476"/>
      <c r="AW41" s="476"/>
      <c r="AX41" s="476"/>
      <c r="AY41" s="476"/>
      <c r="AZ41" s="476"/>
      <c r="BA41" s="447">
        <f>AK41+Mês03!BA41</f>
        <v>0</v>
      </c>
      <c r="BB41" s="465"/>
      <c r="BC41" s="465"/>
      <c r="BD41" s="465"/>
      <c r="BE41" s="465"/>
      <c r="BF41" s="465"/>
      <c r="BG41" s="465"/>
      <c r="BH41" s="465"/>
      <c r="BI41" s="447">
        <f>AS41+Mês03!BI41</f>
        <v>0</v>
      </c>
      <c r="BJ41" s="465"/>
      <c r="BK41" s="465"/>
      <c r="BL41" s="465"/>
      <c r="BM41" s="465"/>
      <c r="BN41" s="465"/>
      <c r="BO41" s="465"/>
      <c r="BP41" s="471"/>
    </row>
    <row r="42" spans="2:68" s="158" customFormat="1" ht="14.25" customHeight="1" thickBot="1">
      <c r="B42" s="472">
        <f>Cronograma!B43</f>
        <v>0</v>
      </c>
      <c r="C42" s="473"/>
      <c r="D42" s="474"/>
      <c r="E42" s="454">
        <f>Cronograma!E43</f>
        <v>0</v>
      </c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45">
        <f>Cronograma!X43</f>
        <v>0</v>
      </c>
      <c r="AD42" s="446"/>
      <c r="AE42" s="448">
        <f>Cronograma!Y43</f>
        <v>0</v>
      </c>
      <c r="AF42" s="448"/>
      <c r="AG42" s="448"/>
      <c r="AH42" s="448"/>
      <c r="AI42" s="448"/>
      <c r="AJ42" s="448"/>
      <c r="AK42" s="447">
        <f>Cronograma!AW43</f>
        <v>0</v>
      </c>
      <c r="AL42" s="447"/>
      <c r="AM42" s="447"/>
      <c r="AN42" s="447"/>
      <c r="AO42" s="447"/>
      <c r="AP42" s="447"/>
      <c r="AQ42" s="447"/>
      <c r="AR42" s="447"/>
      <c r="AS42" s="599"/>
      <c r="AT42" s="600"/>
      <c r="AU42" s="600"/>
      <c r="AV42" s="600"/>
      <c r="AW42" s="600"/>
      <c r="AX42" s="600"/>
      <c r="AY42" s="600"/>
      <c r="AZ42" s="600"/>
      <c r="BA42" s="447">
        <f>AK42+Mês03!BA42</f>
        <v>0</v>
      </c>
      <c r="BB42" s="465"/>
      <c r="BC42" s="465"/>
      <c r="BD42" s="465"/>
      <c r="BE42" s="465"/>
      <c r="BF42" s="465"/>
      <c r="BG42" s="465"/>
      <c r="BH42" s="465"/>
      <c r="BI42" s="447">
        <f>AS42+Mês03!BI42</f>
        <v>0</v>
      </c>
      <c r="BJ42" s="465"/>
      <c r="BK42" s="465"/>
      <c r="BL42" s="465"/>
      <c r="BM42" s="465"/>
      <c r="BN42" s="465"/>
      <c r="BO42" s="465"/>
      <c r="BP42" s="471"/>
    </row>
    <row r="43" spans="2:68" s="158" customFormat="1" ht="14.25" customHeight="1" hidden="1">
      <c r="B43" s="472">
        <f>Cronograma!B44</f>
        <v>0</v>
      </c>
      <c r="C43" s="473"/>
      <c r="D43" s="474"/>
      <c r="E43" s="454">
        <f>Cronograma!E44</f>
        <v>0</v>
      </c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45">
        <f>Cronograma!X44</f>
        <v>0</v>
      </c>
      <c r="AD43" s="446"/>
      <c r="AE43" s="448">
        <f>Cronograma!Y44</f>
        <v>0</v>
      </c>
      <c r="AF43" s="448"/>
      <c r="AG43" s="448"/>
      <c r="AH43" s="448"/>
      <c r="AI43" s="448"/>
      <c r="AJ43" s="448"/>
      <c r="AK43" s="447">
        <f>Cronograma!AW44</f>
        <v>0</v>
      </c>
      <c r="AL43" s="447"/>
      <c r="AM43" s="447"/>
      <c r="AN43" s="447"/>
      <c r="AO43" s="447"/>
      <c r="AP43" s="447"/>
      <c r="AQ43" s="447"/>
      <c r="AR43" s="447"/>
      <c r="AS43" s="597"/>
      <c r="AT43" s="598"/>
      <c r="AU43" s="598"/>
      <c r="AV43" s="598"/>
      <c r="AW43" s="598"/>
      <c r="AX43" s="598"/>
      <c r="AY43" s="598"/>
      <c r="AZ43" s="598"/>
      <c r="BA43" s="447">
        <f>AK43+Mês03!BA43</f>
        <v>0</v>
      </c>
      <c r="BB43" s="465"/>
      <c r="BC43" s="465"/>
      <c r="BD43" s="465"/>
      <c r="BE43" s="465"/>
      <c r="BF43" s="465"/>
      <c r="BG43" s="465"/>
      <c r="BH43" s="465"/>
      <c r="BI43" s="447">
        <f>AS43+Mês03!BI43</f>
        <v>0</v>
      </c>
      <c r="BJ43" s="465"/>
      <c r="BK43" s="465"/>
      <c r="BL43" s="465"/>
      <c r="BM43" s="465"/>
      <c r="BN43" s="465"/>
      <c r="BO43" s="465"/>
      <c r="BP43" s="471"/>
    </row>
    <row r="44" spans="2:68" s="158" customFormat="1" ht="14.25" customHeight="1" hidden="1">
      <c r="B44" s="472">
        <f>Cronograma!B45</f>
        <v>0</v>
      </c>
      <c r="C44" s="473"/>
      <c r="D44" s="474"/>
      <c r="E44" s="454">
        <f>Cronograma!E45</f>
        <v>0</v>
      </c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45">
        <f>Cronograma!X45</f>
        <v>0</v>
      </c>
      <c r="AD44" s="446"/>
      <c r="AE44" s="448">
        <f>Cronograma!Y45</f>
        <v>0</v>
      </c>
      <c r="AF44" s="448"/>
      <c r="AG44" s="448"/>
      <c r="AH44" s="448"/>
      <c r="AI44" s="448"/>
      <c r="AJ44" s="448"/>
      <c r="AK44" s="447">
        <f>Cronograma!AW45</f>
        <v>0</v>
      </c>
      <c r="AL44" s="447"/>
      <c r="AM44" s="447"/>
      <c r="AN44" s="447"/>
      <c r="AO44" s="447"/>
      <c r="AP44" s="447"/>
      <c r="AQ44" s="447"/>
      <c r="AR44" s="447"/>
      <c r="AS44" s="597"/>
      <c r="AT44" s="598"/>
      <c r="AU44" s="598"/>
      <c r="AV44" s="598"/>
      <c r="AW44" s="598"/>
      <c r="AX44" s="598"/>
      <c r="AY44" s="598"/>
      <c r="AZ44" s="598"/>
      <c r="BA44" s="447">
        <f>AK44+Mês03!BA44</f>
        <v>0</v>
      </c>
      <c r="BB44" s="465"/>
      <c r="BC44" s="465"/>
      <c r="BD44" s="465"/>
      <c r="BE44" s="465"/>
      <c r="BF44" s="465"/>
      <c r="BG44" s="465"/>
      <c r="BH44" s="465"/>
      <c r="BI44" s="447">
        <f>AS44+Mês03!BI44</f>
        <v>0</v>
      </c>
      <c r="BJ44" s="465"/>
      <c r="BK44" s="465"/>
      <c r="BL44" s="465"/>
      <c r="BM44" s="465"/>
      <c r="BN44" s="465"/>
      <c r="BO44" s="465"/>
      <c r="BP44" s="471"/>
    </row>
    <row r="45" spans="2:68" s="158" customFormat="1" ht="14.25" customHeight="1" hidden="1">
      <c r="B45" s="472">
        <f>Cronograma!B46</f>
        <v>0</v>
      </c>
      <c r="C45" s="473"/>
      <c r="D45" s="474"/>
      <c r="E45" s="454">
        <f>Cronograma!E46</f>
        <v>0</v>
      </c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45">
        <f>Cronograma!X46</f>
        <v>0</v>
      </c>
      <c r="AD45" s="446"/>
      <c r="AE45" s="448">
        <f>Cronograma!Y46</f>
        <v>0</v>
      </c>
      <c r="AF45" s="448"/>
      <c r="AG45" s="448"/>
      <c r="AH45" s="448"/>
      <c r="AI45" s="448"/>
      <c r="AJ45" s="448"/>
      <c r="AK45" s="447">
        <f>Cronograma!AW46</f>
        <v>0</v>
      </c>
      <c r="AL45" s="447"/>
      <c r="AM45" s="447"/>
      <c r="AN45" s="447"/>
      <c r="AO45" s="447"/>
      <c r="AP45" s="447"/>
      <c r="AQ45" s="447"/>
      <c r="AR45" s="447"/>
      <c r="AS45" s="597"/>
      <c r="AT45" s="598"/>
      <c r="AU45" s="598"/>
      <c r="AV45" s="598"/>
      <c r="AW45" s="598"/>
      <c r="AX45" s="598"/>
      <c r="AY45" s="598"/>
      <c r="AZ45" s="598"/>
      <c r="BA45" s="447">
        <f>AK45+Mês03!BA45</f>
        <v>0</v>
      </c>
      <c r="BB45" s="465"/>
      <c r="BC45" s="465"/>
      <c r="BD45" s="465"/>
      <c r="BE45" s="465"/>
      <c r="BF45" s="465"/>
      <c r="BG45" s="465"/>
      <c r="BH45" s="465"/>
      <c r="BI45" s="447">
        <f>AS45+Mês03!BI45</f>
        <v>0</v>
      </c>
      <c r="BJ45" s="465"/>
      <c r="BK45" s="465"/>
      <c r="BL45" s="465"/>
      <c r="BM45" s="465"/>
      <c r="BN45" s="465"/>
      <c r="BO45" s="465"/>
      <c r="BP45" s="471"/>
    </row>
    <row r="46" spans="2:68" s="158" customFormat="1" ht="14.25" customHeight="1" hidden="1">
      <c r="B46" s="472">
        <f>Cronograma!B47</f>
        <v>0</v>
      </c>
      <c r="C46" s="473"/>
      <c r="D46" s="474"/>
      <c r="E46" s="454">
        <f>Cronograma!E47</f>
        <v>0</v>
      </c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45">
        <f>Cronograma!X47</f>
        <v>0</v>
      </c>
      <c r="AD46" s="446"/>
      <c r="AE46" s="448">
        <f>Cronograma!Y47</f>
        <v>0</v>
      </c>
      <c r="AF46" s="448"/>
      <c r="AG46" s="448"/>
      <c r="AH46" s="448"/>
      <c r="AI46" s="448"/>
      <c r="AJ46" s="448"/>
      <c r="AK46" s="447">
        <f>Cronograma!AW47</f>
        <v>0</v>
      </c>
      <c r="AL46" s="447"/>
      <c r="AM46" s="447"/>
      <c r="AN46" s="447"/>
      <c r="AO46" s="447"/>
      <c r="AP46" s="447"/>
      <c r="AQ46" s="447"/>
      <c r="AR46" s="447"/>
      <c r="AS46" s="597"/>
      <c r="AT46" s="598"/>
      <c r="AU46" s="598"/>
      <c r="AV46" s="598"/>
      <c r="AW46" s="598"/>
      <c r="AX46" s="598"/>
      <c r="AY46" s="598"/>
      <c r="AZ46" s="598"/>
      <c r="BA46" s="447">
        <f>AK46+Mês03!BA46</f>
        <v>0</v>
      </c>
      <c r="BB46" s="465"/>
      <c r="BC46" s="465"/>
      <c r="BD46" s="465"/>
      <c r="BE46" s="465"/>
      <c r="BF46" s="465"/>
      <c r="BG46" s="465"/>
      <c r="BH46" s="465"/>
      <c r="BI46" s="447">
        <f>AS46+Mês03!BI46</f>
        <v>0</v>
      </c>
      <c r="BJ46" s="465"/>
      <c r="BK46" s="465"/>
      <c r="BL46" s="465"/>
      <c r="BM46" s="465"/>
      <c r="BN46" s="465"/>
      <c r="BO46" s="465"/>
      <c r="BP46" s="471"/>
    </row>
    <row r="47" spans="2:68" s="158" customFormat="1" ht="14.25" customHeight="1" hidden="1">
      <c r="B47" s="472">
        <f>Cronograma!B48</f>
        <v>0</v>
      </c>
      <c r="C47" s="473"/>
      <c r="D47" s="474"/>
      <c r="E47" s="454">
        <f>Cronograma!E48</f>
        <v>0</v>
      </c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45">
        <f>Cronograma!X48</f>
        <v>0</v>
      </c>
      <c r="AD47" s="446"/>
      <c r="AE47" s="448">
        <f>Cronograma!Y48</f>
        <v>0</v>
      </c>
      <c r="AF47" s="448"/>
      <c r="AG47" s="448"/>
      <c r="AH47" s="448"/>
      <c r="AI47" s="448"/>
      <c r="AJ47" s="448"/>
      <c r="AK47" s="447">
        <f>Cronograma!AW48</f>
        <v>0</v>
      </c>
      <c r="AL47" s="447"/>
      <c r="AM47" s="447"/>
      <c r="AN47" s="447"/>
      <c r="AO47" s="447"/>
      <c r="AP47" s="447"/>
      <c r="AQ47" s="447"/>
      <c r="AR47" s="447"/>
      <c r="AS47" s="597"/>
      <c r="AT47" s="598"/>
      <c r="AU47" s="598"/>
      <c r="AV47" s="598"/>
      <c r="AW47" s="598"/>
      <c r="AX47" s="598"/>
      <c r="AY47" s="598"/>
      <c r="AZ47" s="598"/>
      <c r="BA47" s="447">
        <f>AK47+Mês03!BA47</f>
        <v>0</v>
      </c>
      <c r="BB47" s="465"/>
      <c r="BC47" s="465"/>
      <c r="BD47" s="465"/>
      <c r="BE47" s="465"/>
      <c r="BF47" s="465"/>
      <c r="BG47" s="465"/>
      <c r="BH47" s="465"/>
      <c r="BI47" s="447">
        <f>AS47+Mês03!BI47</f>
        <v>0</v>
      </c>
      <c r="BJ47" s="465"/>
      <c r="BK47" s="465"/>
      <c r="BL47" s="465"/>
      <c r="BM47" s="465"/>
      <c r="BN47" s="465"/>
      <c r="BO47" s="465"/>
      <c r="BP47" s="471"/>
    </row>
    <row r="48" spans="2:68" s="158" customFormat="1" ht="14.25" customHeight="1" hidden="1">
      <c r="B48" s="472">
        <f>Cronograma!B49</f>
        <v>0</v>
      </c>
      <c r="C48" s="473"/>
      <c r="D48" s="474"/>
      <c r="E48" s="454">
        <f>Cronograma!E49</f>
        <v>0</v>
      </c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45">
        <f>Cronograma!X49</f>
        <v>0</v>
      </c>
      <c r="AD48" s="446"/>
      <c r="AE48" s="448">
        <f>Cronograma!Y49</f>
        <v>0</v>
      </c>
      <c r="AF48" s="448"/>
      <c r="AG48" s="448"/>
      <c r="AH48" s="448"/>
      <c r="AI48" s="448"/>
      <c r="AJ48" s="448"/>
      <c r="AK48" s="447">
        <f>Cronograma!AW49</f>
        <v>0</v>
      </c>
      <c r="AL48" s="447"/>
      <c r="AM48" s="447"/>
      <c r="AN48" s="447"/>
      <c r="AO48" s="447"/>
      <c r="AP48" s="447"/>
      <c r="AQ48" s="447"/>
      <c r="AR48" s="447"/>
      <c r="AS48" s="597"/>
      <c r="AT48" s="598"/>
      <c r="AU48" s="598"/>
      <c r="AV48" s="598"/>
      <c r="AW48" s="598"/>
      <c r="AX48" s="598"/>
      <c r="AY48" s="598"/>
      <c r="AZ48" s="598"/>
      <c r="BA48" s="447">
        <f>AK48+Mês03!BA48</f>
        <v>0</v>
      </c>
      <c r="BB48" s="465"/>
      <c r="BC48" s="465"/>
      <c r="BD48" s="465"/>
      <c r="BE48" s="465"/>
      <c r="BF48" s="465"/>
      <c r="BG48" s="465"/>
      <c r="BH48" s="465"/>
      <c r="BI48" s="447">
        <f>AS48+Mês03!BI48</f>
        <v>0</v>
      </c>
      <c r="BJ48" s="465"/>
      <c r="BK48" s="465"/>
      <c r="BL48" s="465"/>
      <c r="BM48" s="465"/>
      <c r="BN48" s="465"/>
      <c r="BO48" s="465"/>
      <c r="BP48" s="471"/>
    </row>
    <row r="49" spans="2:68" s="158" customFormat="1" ht="14.25" customHeight="1" hidden="1">
      <c r="B49" s="472">
        <f>Cronograma!B50</f>
        <v>0</v>
      </c>
      <c r="C49" s="473"/>
      <c r="D49" s="474"/>
      <c r="E49" s="454">
        <f>Cronograma!E50</f>
        <v>0</v>
      </c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45">
        <f>Cronograma!X50</f>
        <v>0</v>
      </c>
      <c r="AD49" s="446"/>
      <c r="AE49" s="448">
        <f>Cronograma!Y50</f>
        <v>0</v>
      </c>
      <c r="AF49" s="448"/>
      <c r="AG49" s="448"/>
      <c r="AH49" s="448"/>
      <c r="AI49" s="448"/>
      <c r="AJ49" s="448"/>
      <c r="AK49" s="447">
        <f>Cronograma!AW50</f>
        <v>0</v>
      </c>
      <c r="AL49" s="447"/>
      <c r="AM49" s="447"/>
      <c r="AN49" s="447"/>
      <c r="AO49" s="447"/>
      <c r="AP49" s="447"/>
      <c r="AQ49" s="447"/>
      <c r="AR49" s="447"/>
      <c r="AS49" s="597"/>
      <c r="AT49" s="598"/>
      <c r="AU49" s="598"/>
      <c r="AV49" s="598"/>
      <c r="AW49" s="598"/>
      <c r="AX49" s="598"/>
      <c r="AY49" s="598"/>
      <c r="AZ49" s="598"/>
      <c r="BA49" s="447">
        <f>AK49+Mês03!BA49</f>
        <v>0</v>
      </c>
      <c r="BB49" s="465"/>
      <c r="BC49" s="465"/>
      <c r="BD49" s="465"/>
      <c r="BE49" s="465"/>
      <c r="BF49" s="465"/>
      <c r="BG49" s="465"/>
      <c r="BH49" s="465"/>
      <c r="BI49" s="447">
        <f>AS49+Mês03!BI49</f>
        <v>0</v>
      </c>
      <c r="BJ49" s="465"/>
      <c r="BK49" s="465"/>
      <c r="BL49" s="465"/>
      <c r="BM49" s="465"/>
      <c r="BN49" s="465"/>
      <c r="BO49" s="465"/>
      <c r="BP49" s="471"/>
    </row>
    <row r="50" spans="2:68" s="158" customFormat="1" ht="14.25" customHeight="1" hidden="1">
      <c r="B50" s="472">
        <f>Cronograma!B51</f>
        <v>0</v>
      </c>
      <c r="C50" s="473"/>
      <c r="D50" s="474"/>
      <c r="E50" s="454">
        <f>Cronograma!E51</f>
        <v>0</v>
      </c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45">
        <f>Cronograma!X51</f>
        <v>0</v>
      </c>
      <c r="AD50" s="446"/>
      <c r="AE50" s="448">
        <f>Cronograma!Y51</f>
        <v>0</v>
      </c>
      <c r="AF50" s="448"/>
      <c r="AG50" s="448"/>
      <c r="AH50" s="448"/>
      <c r="AI50" s="448"/>
      <c r="AJ50" s="448"/>
      <c r="AK50" s="447">
        <f>Cronograma!AW51</f>
        <v>0</v>
      </c>
      <c r="AL50" s="447"/>
      <c r="AM50" s="447"/>
      <c r="AN50" s="447"/>
      <c r="AO50" s="447"/>
      <c r="AP50" s="447"/>
      <c r="AQ50" s="447"/>
      <c r="AR50" s="447"/>
      <c r="AS50" s="597"/>
      <c r="AT50" s="598"/>
      <c r="AU50" s="598"/>
      <c r="AV50" s="598"/>
      <c r="AW50" s="598"/>
      <c r="AX50" s="598"/>
      <c r="AY50" s="598"/>
      <c r="AZ50" s="598"/>
      <c r="BA50" s="447">
        <f>AK50+Mês03!BA50</f>
        <v>0</v>
      </c>
      <c r="BB50" s="465"/>
      <c r="BC50" s="465"/>
      <c r="BD50" s="465"/>
      <c r="BE50" s="465"/>
      <c r="BF50" s="465"/>
      <c r="BG50" s="465"/>
      <c r="BH50" s="465"/>
      <c r="BI50" s="447">
        <f>AS50+Mês03!BI50</f>
        <v>0</v>
      </c>
      <c r="BJ50" s="465"/>
      <c r="BK50" s="465"/>
      <c r="BL50" s="465"/>
      <c r="BM50" s="465"/>
      <c r="BN50" s="465"/>
      <c r="BO50" s="465"/>
      <c r="BP50" s="471"/>
    </row>
    <row r="51" spans="2:68" s="158" customFormat="1" ht="14.25" customHeight="1" hidden="1">
      <c r="B51" s="472">
        <f>Cronograma!B52</f>
        <v>0</v>
      </c>
      <c r="C51" s="473"/>
      <c r="D51" s="474"/>
      <c r="E51" s="454">
        <f>Cronograma!E52</f>
        <v>0</v>
      </c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45">
        <f>Cronograma!X52</f>
        <v>0</v>
      </c>
      <c r="AD51" s="446"/>
      <c r="AE51" s="448">
        <f>Cronograma!Y52</f>
        <v>0</v>
      </c>
      <c r="AF51" s="448"/>
      <c r="AG51" s="448"/>
      <c r="AH51" s="448"/>
      <c r="AI51" s="448"/>
      <c r="AJ51" s="448"/>
      <c r="AK51" s="447">
        <f>Cronograma!AW52</f>
        <v>0</v>
      </c>
      <c r="AL51" s="447"/>
      <c r="AM51" s="447"/>
      <c r="AN51" s="447"/>
      <c r="AO51" s="447"/>
      <c r="AP51" s="447"/>
      <c r="AQ51" s="447"/>
      <c r="AR51" s="447"/>
      <c r="AS51" s="597"/>
      <c r="AT51" s="598"/>
      <c r="AU51" s="598"/>
      <c r="AV51" s="598"/>
      <c r="AW51" s="598"/>
      <c r="AX51" s="598"/>
      <c r="AY51" s="598"/>
      <c r="AZ51" s="598"/>
      <c r="BA51" s="447">
        <f>AK51+Mês03!BA51</f>
        <v>0</v>
      </c>
      <c r="BB51" s="465"/>
      <c r="BC51" s="465"/>
      <c r="BD51" s="465"/>
      <c r="BE51" s="465"/>
      <c r="BF51" s="465"/>
      <c r="BG51" s="465"/>
      <c r="BH51" s="465"/>
      <c r="BI51" s="447">
        <f>AS51+Mês03!BI51</f>
        <v>0</v>
      </c>
      <c r="BJ51" s="465"/>
      <c r="BK51" s="465"/>
      <c r="BL51" s="465"/>
      <c r="BM51" s="465"/>
      <c r="BN51" s="465"/>
      <c r="BO51" s="465"/>
      <c r="BP51" s="471"/>
    </row>
    <row r="52" spans="2:68" s="158" customFormat="1" ht="14.25" customHeight="1" hidden="1">
      <c r="B52" s="472">
        <f>Cronograma!B53</f>
        <v>0</v>
      </c>
      <c r="C52" s="473"/>
      <c r="D52" s="474"/>
      <c r="E52" s="454">
        <f>Cronograma!E53</f>
        <v>0</v>
      </c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45">
        <f>Cronograma!X53</f>
        <v>0</v>
      </c>
      <c r="AD52" s="446"/>
      <c r="AE52" s="448">
        <f>Cronograma!Y53</f>
        <v>0</v>
      </c>
      <c r="AF52" s="448"/>
      <c r="AG52" s="448"/>
      <c r="AH52" s="448"/>
      <c r="AI52" s="448"/>
      <c r="AJ52" s="448"/>
      <c r="AK52" s="447">
        <f>Cronograma!AW53</f>
        <v>0</v>
      </c>
      <c r="AL52" s="447"/>
      <c r="AM52" s="447"/>
      <c r="AN52" s="447"/>
      <c r="AO52" s="447"/>
      <c r="AP52" s="447"/>
      <c r="AQ52" s="447"/>
      <c r="AR52" s="447"/>
      <c r="AS52" s="597"/>
      <c r="AT52" s="598"/>
      <c r="AU52" s="598"/>
      <c r="AV52" s="598"/>
      <c r="AW52" s="598"/>
      <c r="AX52" s="598"/>
      <c r="AY52" s="598"/>
      <c r="AZ52" s="598"/>
      <c r="BA52" s="447">
        <f>AK52+Mês03!BA52</f>
        <v>0</v>
      </c>
      <c r="BB52" s="465"/>
      <c r="BC52" s="465"/>
      <c r="BD52" s="465"/>
      <c r="BE52" s="465"/>
      <c r="BF52" s="465"/>
      <c r="BG52" s="465"/>
      <c r="BH52" s="465"/>
      <c r="BI52" s="447">
        <f>AS52+Mês03!BI52</f>
        <v>0</v>
      </c>
      <c r="BJ52" s="465"/>
      <c r="BK52" s="465"/>
      <c r="BL52" s="465"/>
      <c r="BM52" s="465"/>
      <c r="BN52" s="465"/>
      <c r="BO52" s="465"/>
      <c r="BP52" s="471"/>
    </row>
    <row r="53" spans="2:68" s="158" customFormat="1" ht="14.25" customHeight="1" hidden="1">
      <c r="B53" s="472">
        <f>Cronograma!B54</f>
        <v>0</v>
      </c>
      <c r="C53" s="473"/>
      <c r="D53" s="474"/>
      <c r="E53" s="454">
        <f>Cronograma!E54</f>
        <v>0</v>
      </c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45">
        <f>Cronograma!X54</f>
        <v>0</v>
      </c>
      <c r="AD53" s="446"/>
      <c r="AE53" s="448">
        <f>Cronograma!Y54</f>
        <v>0</v>
      </c>
      <c r="AF53" s="448"/>
      <c r="AG53" s="448"/>
      <c r="AH53" s="448"/>
      <c r="AI53" s="448"/>
      <c r="AJ53" s="448"/>
      <c r="AK53" s="447">
        <f>Cronograma!AW54</f>
        <v>0</v>
      </c>
      <c r="AL53" s="447"/>
      <c r="AM53" s="447"/>
      <c r="AN53" s="447"/>
      <c r="AO53" s="447"/>
      <c r="AP53" s="447"/>
      <c r="AQ53" s="447"/>
      <c r="AR53" s="447"/>
      <c r="AS53" s="597"/>
      <c r="AT53" s="598"/>
      <c r="AU53" s="598"/>
      <c r="AV53" s="598"/>
      <c r="AW53" s="598"/>
      <c r="AX53" s="598"/>
      <c r="AY53" s="598"/>
      <c r="AZ53" s="598"/>
      <c r="BA53" s="447">
        <f>AK53+Mês03!BA53</f>
        <v>0</v>
      </c>
      <c r="BB53" s="465"/>
      <c r="BC53" s="465"/>
      <c r="BD53" s="465"/>
      <c r="BE53" s="465"/>
      <c r="BF53" s="465"/>
      <c r="BG53" s="465"/>
      <c r="BH53" s="465"/>
      <c r="BI53" s="447">
        <f>AS53+Mês03!BI53</f>
        <v>0</v>
      </c>
      <c r="BJ53" s="465"/>
      <c r="BK53" s="465"/>
      <c r="BL53" s="465"/>
      <c r="BM53" s="465"/>
      <c r="BN53" s="465"/>
      <c r="BO53" s="465"/>
      <c r="BP53" s="471"/>
    </row>
    <row r="54" spans="2:68" s="158" customFormat="1" ht="14.25" customHeight="1" hidden="1">
      <c r="B54" s="472">
        <f>Cronograma!B55</f>
        <v>0</v>
      </c>
      <c r="C54" s="473"/>
      <c r="D54" s="474"/>
      <c r="E54" s="454">
        <f>Cronograma!E55</f>
        <v>0</v>
      </c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45">
        <f>Cronograma!X55</f>
        <v>0</v>
      </c>
      <c r="AD54" s="446"/>
      <c r="AE54" s="448">
        <f>Cronograma!Y55</f>
        <v>0</v>
      </c>
      <c r="AF54" s="448"/>
      <c r="AG54" s="448"/>
      <c r="AH54" s="448"/>
      <c r="AI54" s="448"/>
      <c r="AJ54" s="448"/>
      <c r="AK54" s="447">
        <f>Cronograma!AW55</f>
        <v>0</v>
      </c>
      <c r="AL54" s="447"/>
      <c r="AM54" s="447"/>
      <c r="AN54" s="447"/>
      <c r="AO54" s="447"/>
      <c r="AP54" s="447"/>
      <c r="AQ54" s="447"/>
      <c r="AR54" s="447"/>
      <c r="AS54" s="597"/>
      <c r="AT54" s="598"/>
      <c r="AU54" s="598"/>
      <c r="AV54" s="598"/>
      <c r="AW54" s="598"/>
      <c r="AX54" s="598"/>
      <c r="AY54" s="598"/>
      <c r="AZ54" s="598"/>
      <c r="BA54" s="447">
        <f>AK54+Mês03!BA54</f>
        <v>0</v>
      </c>
      <c r="BB54" s="465"/>
      <c r="BC54" s="465"/>
      <c r="BD54" s="465"/>
      <c r="BE54" s="465"/>
      <c r="BF54" s="465"/>
      <c r="BG54" s="465"/>
      <c r="BH54" s="465"/>
      <c r="BI54" s="447">
        <f>AS54+Mês03!BI54</f>
        <v>0</v>
      </c>
      <c r="BJ54" s="465"/>
      <c r="BK54" s="465"/>
      <c r="BL54" s="465"/>
      <c r="BM54" s="465"/>
      <c r="BN54" s="465"/>
      <c r="BO54" s="465"/>
      <c r="BP54" s="471"/>
    </row>
    <row r="55" spans="2:68" s="158" customFormat="1" ht="14.25" customHeight="1" hidden="1">
      <c r="B55" s="472">
        <f>Cronograma!B56</f>
        <v>0</v>
      </c>
      <c r="C55" s="473"/>
      <c r="D55" s="474"/>
      <c r="E55" s="454">
        <f>Cronograma!E56</f>
        <v>0</v>
      </c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45">
        <f>Cronograma!X56</f>
        <v>0</v>
      </c>
      <c r="AD55" s="446"/>
      <c r="AE55" s="448">
        <f>Cronograma!Y56</f>
        <v>0</v>
      </c>
      <c r="AF55" s="448"/>
      <c r="AG55" s="448"/>
      <c r="AH55" s="448"/>
      <c r="AI55" s="448"/>
      <c r="AJ55" s="448"/>
      <c r="AK55" s="447">
        <f>Cronograma!AW56</f>
        <v>0</v>
      </c>
      <c r="AL55" s="447"/>
      <c r="AM55" s="447"/>
      <c r="AN55" s="447"/>
      <c r="AO55" s="447"/>
      <c r="AP55" s="447"/>
      <c r="AQ55" s="447"/>
      <c r="AR55" s="447"/>
      <c r="AS55" s="597"/>
      <c r="AT55" s="598"/>
      <c r="AU55" s="598"/>
      <c r="AV55" s="598"/>
      <c r="AW55" s="598"/>
      <c r="AX55" s="598"/>
      <c r="AY55" s="598"/>
      <c r="AZ55" s="598"/>
      <c r="BA55" s="447">
        <f>AK55+Mês03!BA55</f>
        <v>0</v>
      </c>
      <c r="BB55" s="465"/>
      <c r="BC55" s="465"/>
      <c r="BD55" s="465"/>
      <c r="BE55" s="465"/>
      <c r="BF55" s="465"/>
      <c r="BG55" s="465"/>
      <c r="BH55" s="465"/>
      <c r="BI55" s="447">
        <f>AS55+Mês03!BI55</f>
        <v>0</v>
      </c>
      <c r="BJ55" s="465"/>
      <c r="BK55" s="465"/>
      <c r="BL55" s="465"/>
      <c r="BM55" s="465"/>
      <c r="BN55" s="465"/>
      <c r="BO55" s="465"/>
      <c r="BP55" s="471"/>
    </row>
    <row r="56" spans="2:68" s="158" customFormat="1" ht="14.25" customHeight="1" hidden="1">
      <c r="B56" s="472">
        <f>Cronograma!B57</f>
        <v>0</v>
      </c>
      <c r="C56" s="473"/>
      <c r="D56" s="474"/>
      <c r="E56" s="454">
        <f>Cronograma!E57</f>
        <v>0</v>
      </c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45">
        <f>Cronograma!X57</f>
        <v>0</v>
      </c>
      <c r="AD56" s="446"/>
      <c r="AE56" s="448">
        <f>Cronograma!Y57</f>
        <v>0</v>
      </c>
      <c r="AF56" s="448"/>
      <c r="AG56" s="448"/>
      <c r="AH56" s="448"/>
      <c r="AI56" s="448"/>
      <c r="AJ56" s="448"/>
      <c r="AK56" s="447">
        <f>Cronograma!AW57</f>
        <v>0</v>
      </c>
      <c r="AL56" s="447"/>
      <c r="AM56" s="447"/>
      <c r="AN56" s="447"/>
      <c r="AO56" s="447"/>
      <c r="AP56" s="447"/>
      <c r="AQ56" s="447"/>
      <c r="AR56" s="447"/>
      <c r="AS56" s="597"/>
      <c r="AT56" s="598"/>
      <c r="AU56" s="598"/>
      <c r="AV56" s="598"/>
      <c r="AW56" s="598"/>
      <c r="AX56" s="598"/>
      <c r="AY56" s="598"/>
      <c r="AZ56" s="598"/>
      <c r="BA56" s="447">
        <f>AK56+Mês03!BA56</f>
        <v>0</v>
      </c>
      <c r="BB56" s="465"/>
      <c r="BC56" s="465"/>
      <c r="BD56" s="465"/>
      <c r="BE56" s="465"/>
      <c r="BF56" s="465"/>
      <c r="BG56" s="465"/>
      <c r="BH56" s="465"/>
      <c r="BI56" s="447">
        <f>AS56+Mês03!BI56</f>
        <v>0</v>
      </c>
      <c r="BJ56" s="465"/>
      <c r="BK56" s="465"/>
      <c r="BL56" s="465"/>
      <c r="BM56" s="465"/>
      <c r="BN56" s="465"/>
      <c r="BO56" s="465"/>
      <c r="BP56" s="471"/>
    </row>
    <row r="57" spans="2:68" s="158" customFormat="1" ht="14.25" customHeight="1" hidden="1">
      <c r="B57" s="472">
        <f>Cronograma!B58</f>
        <v>0</v>
      </c>
      <c r="C57" s="473"/>
      <c r="D57" s="474"/>
      <c r="E57" s="454">
        <f>Cronograma!E58</f>
        <v>0</v>
      </c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45">
        <f>Cronograma!X58</f>
        <v>0</v>
      </c>
      <c r="AD57" s="446"/>
      <c r="AE57" s="448">
        <f>Cronograma!Y58</f>
        <v>0</v>
      </c>
      <c r="AF57" s="448"/>
      <c r="AG57" s="448"/>
      <c r="AH57" s="448"/>
      <c r="AI57" s="448"/>
      <c r="AJ57" s="448"/>
      <c r="AK57" s="447">
        <f>Cronograma!AW58</f>
        <v>0</v>
      </c>
      <c r="AL57" s="447"/>
      <c r="AM57" s="447"/>
      <c r="AN57" s="447"/>
      <c r="AO57" s="447"/>
      <c r="AP57" s="447"/>
      <c r="AQ57" s="447"/>
      <c r="AR57" s="447"/>
      <c r="AS57" s="597"/>
      <c r="AT57" s="598"/>
      <c r="AU57" s="598"/>
      <c r="AV57" s="598"/>
      <c r="AW57" s="598"/>
      <c r="AX57" s="598"/>
      <c r="AY57" s="598"/>
      <c r="AZ57" s="598"/>
      <c r="BA57" s="447">
        <f>AK57+Mês03!BA57</f>
        <v>0</v>
      </c>
      <c r="BB57" s="465"/>
      <c r="BC57" s="465"/>
      <c r="BD57" s="465"/>
      <c r="BE57" s="465"/>
      <c r="BF57" s="465"/>
      <c r="BG57" s="465"/>
      <c r="BH57" s="465"/>
      <c r="BI57" s="447">
        <f>AS57+Mês03!BI57</f>
        <v>0</v>
      </c>
      <c r="BJ57" s="465"/>
      <c r="BK57" s="465"/>
      <c r="BL57" s="465"/>
      <c r="BM57" s="465"/>
      <c r="BN57" s="465"/>
      <c r="BO57" s="465"/>
      <c r="BP57" s="471"/>
    </row>
    <row r="58" spans="2:68" s="158" customFormat="1" ht="14.25" customHeight="1" hidden="1">
      <c r="B58" s="472">
        <f>Cronograma!B59</f>
        <v>0</v>
      </c>
      <c r="C58" s="473"/>
      <c r="D58" s="474"/>
      <c r="E58" s="454">
        <f>Cronograma!E59</f>
        <v>0</v>
      </c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45">
        <f>Cronograma!X59</f>
        <v>0</v>
      </c>
      <c r="AD58" s="446"/>
      <c r="AE58" s="448">
        <f>Cronograma!Y59</f>
        <v>0</v>
      </c>
      <c r="AF58" s="448"/>
      <c r="AG58" s="448"/>
      <c r="AH58" s="448"/>
      <c r="AI58" s="448"/>
      <c r="AJ58" s="448"/>
      <c r="AK58" s="447">
        <f>Cronograma!AW59</f>
        <v>0</v>
      </c>
      <c r="AL58" s="447"/>
      <c r="AM58" s="447"/>
      <c r="AN58" s="447"/>
      <c r="AO58" s="447"/>
      <c r="AP58" s="447"/>
      <c r="AQ58" s="447"/>
      <c r="AR58" s="447"/>
      <c r="AS58" s="597"/>
      <c r="AT58" s="598"/>
      <c r="AU58" s="598"/>
      <c r="AV58" s="598"/>
      <c r="AW58" s="598"/>
      <c r="AX58" s="598"/>
      <c r="AY58" s="598"/>
      <c r="AZ58" s="598"/>
      <c r="BA58" s="447">
        <f>AK58+Mês03!BA58</f>
        <v>0</v>
      </c>
      <c r="BB58" s="465"/>
      <c r="BC58" s="465"/>
      <c r="BD58" s="465"/>
      <c r="BE58" s="465"/>
      <c r="BF58" s="465"/>
      <c r="BG58" s="465"/>
      <c r="BH58" s="465"/>
      <c r="BI58" s="447">
        <f>AS58+Mês03!BI58</f>
        <v>0</v>
      </c>
      <c r="BJ58" s="465"/>
      <c r="BK58" s="465"/>
      <c r="BL58" s="465"/>
      <c r="BM58" s="465"/>
      <c r="BN58" s="465"/>
      <c r="BO58" s="465"/>
      <c r="BP58" s="471"/>
    </row>
    <row r="59" spans="2:68" s="158" customFormat="1" ht="14.25" customHeight="1" hidden="1">
      <c r="B59" s="472">
        <f>Cronograma!B60</f>
        <v>0</v>
      </c>
      <c r="C59" s="473"/>
      <c r="D59" s="474"/>
      <c r="E59" s="454">
        <f>Cronograma!E60</f>
        <v>0</v>
      </c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5"/>
      <c r="AB59" s="455"/>
      <c r="AC59" s="445">
        <f>Cronograma!X60</f>
        <v>0</v>
      </c>
      <c r="AD59" s="446"/>
      <c r="AE59" s="448">
        <f>Cronograma!Y60</f>
        <v>0</v>
      </c>
      <c r="AF59" s="448"/>
      <c r="AG59" s="448"/>
      <c r="AH59" s="448"/>
      <c r="AI59" s="448"/>
      <c r="AJ59" s="448"/>
      <c r="AK59" s="447">
        <f>Cronograma!AW60</f>
        <v>0</v>
      </c>
      <c r="AL59" s="447"/>
      <c r="AM59" s="447"/>
      <c r="AN59" s="447"/>
      <c r="AO59" s="447"/>
      <c r="AP59" s="447"/>
      <c r="AQ59" s="447"/>
      <c r="AR59" s="447"/>
      <c r="AS59" s="597"/>
      <c r="AT59" s="598"/>
      <c r="AU59" s="598"/>
      <c r="AV59" s="598"/>
      <c r="AW59" s="598"/>
      <c r="AX59" s="598"/>
      <c r="AY59" s="598"/>
      <c r="AZ59" s="598"/>
      <c r="BA59" s="447">
        <f>AK59+Mês03!BA59</f>
        <v>0</v>
      </c>
      <c r="BB59" s="465"/>
      <c r="BC59" s="465"/>
      <c r="BD59" s="465"/>
      <c r="BE59" s="465"/>
      <c r="BF59" s="465"/>
      <c r="BG59" s="465"/>
      <c r="BH59" s="465"/>
      <c r="BI59" s="447">
        <f>AS59+Mês03!BI59</f>
        <v>0</v>
      </c>
      <c r="BJ59" s="465"/>
      <c r="BK59" s="465"/>
      <c r="BL59" s="465"/>
      <c r="BM59" s="465"/>
      <c r="BN59" s="465"/>
      <c r="BO59" s="465"/>
      <c r="BP59" s="471"/>
    </row>
    <row r="60" spans="2:68" s="158" customFormat="1" ht="14.25" customHeight="1" hidden="1">
      <c r="B60" s="472">
        <f>Cronograma!B61</f>
        <v>0</v>
      </c>
      <c r="C60" s="473"/>
      <c r="D60" s="474"/>
      <c r="E60" s="454">
        <f>Cronograma!E61</f>
        <v>0</v>
      </c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45">
        <f>Cronograma!X61</f>
        <v>0</v>
      </c>
      <c r="AD60" s="446"/>
      <c r="AE60" s="448">
        <f>Cronograma!Y61</f>
        <v>0</v>
      </c>
      <c r="AF60" s="448"/>
      <c r="AG60" s="448"/>
      <c r="AH60" s="448"/>
      <c r="AI60" s="448"/>
      <c r="AJ60" s="448"/>
      <c r="AK60" s="447">
        <f>Cronograma!AW61</f>
        <v>0</v>
      </c>
      <c r="AL60" s="447"/>
      <c r="AM60" s="447"/>
      <c r="AN60" s="447"/>
      <c r="AO60" s="447"/>
      <c r="AP60" s="447"/>
      <c r="AQ60" s="447"/>
      <c r="AR60" s="447"/>
      <c r="AS60" s="597"/>
      <c r="AT60" s="598"/>
      <c r="AU60" s="598"/>
      <c r="AV60" s="598"/>
      <c r="AW60" s="598"/>
      <c r="AX60" s="598"/>
      <c r="AY60" s="598"/>
      <c r="AZ60" s="598"/>
      <c r="BA60" s="447">
        <f>AK60+Mês03!BA60</f>
        <v>0</v>
      </c>
      <c r="BB60" s="465"/>
      <c r="BC60" s="465"/>
      <c r="BD60" s="465"/>
      <c r="BE60" s="465"/>
      <c r="BF60" s="465"/>
      <c r="BG60" s="465"/>
      <c r="BH60" s="465"/>
      <c r="BI60" s="447">
        <f>AS60+Mês03!BI60</f>
        <v>0</v>
      </c>
      <c r="BJ60" s="465"/>
      <c r="BK60" s="465"/>
      <c r="BL60" s="465"/>
      <c r="BM60" s="465"/>
      <c r="BN60" s="465"/>
      <c r="BO60" s="465"/>
      <c r="BP60" s="471"/>
    </row>
    <row r="61" spans="2:68" s="158" customFormat="1" ht="14.25" customHeight="1" hidden="1">
      <c r="B61" s="472">
        <f>Cronograma!B62</f>
        <v>0</v>
      </c>
      <c r="C61" s="473"/>
      <c r="D61" s="474"/>
      <c r="E61" s="454">
        <f>Cronograma!E62</f>
        <v>0</v>
      </c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45">
        <f>Cronograma!X62</f>
        <v>0</v>
      </c>
      <c r="AD61" s="446"/>
      <c r="AE61" s="448">
        <f>Cronograma!Y62</f>
        <v>0</v>
      </c>
      <c r="AF61" s="448"/>
      <c r="AG61" s="448"/>
      <c r="AH61" s="448"/>
      <c r="AI61" s="448"/>
      <c r="AJ61" s="448"/>
      <c r="AK61" s="447">
        <f>Cronograma!AW62</f>
        <v>0</v>
      </c>
      <c r="AL61" s="447"/>
      <c r="AM61" s="447"/>
      <c r="AN61" s="447"/>
      <c r="AO61" s="447"/>
      <c r="AP61" s="447"/>
      <c r="AQ61" s="447"/>
      <c r="AR61" s="447"/>
      <c r="AS61" s="597"/>
      <c r="AT61" s="598"/>
      <c r="AU61" s="598"/>
      <c r="AV61" s="598"/>
      <c r="AW61" s="598"/>
      <c r="AX61" s="598"/>
      <c r="AY61" s="598"/>
      <c r="AZ61" s="598"/>
      <c r="BA61" s="447">
        <f>AK61+Mês03!BA61</f>
        <v>0</v>
      </c>
      <c r="BB61" s="465"/>
      <c r="BC61" s="465"/>
      <c r="BD61" s="465"/>
      <c r="BE61" s="465"/>
      <c r="BF61" s="465"/>
      <c r="BG61" s="465"/>
      <c r="BH61" s="465"/>
      <c r="BI61" s="447">
        <f>AS61+Mês03!BI61</f>
        <v>0</v>
      </c>
      <c r="BJ61" s="465"/>
      <c r="BK61" s="465"/>
      <c r="BL61" s="465"/>
      <c r="BM61" s="465"/>
      <c r="BN61" s="465"/>
      <c r="BO61" s="465"/>
      <c r="BP61" s="471"/>
    </row>
    <row r="62" spans="2:68" s="158" customFormat="1" ht="14.25" customHeight="1" hidden="1">
      <c r="B62" s="472">
        <f>Cronograma!B63</f>
        <v>0</v>
      </c>
      <c r="C62" s="473"/>
      <c r="D62" s="474"/>
      <c r="E62" s="454">
        <f>Cronograma!E63</f>
        <v>0</v>
      </c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45">
        <f>Cronograma!X63</f>
        <v>0</v>
      </c>
      <c r="AD62" s="446"/>
      <c r="AE62" s="448">
        <f>Cronograma!Y63</f>
        <v>0</v>
      </c>
      <c r="AF62" s="448"/>
      <c r="AG62" s="448"/>
      <c r="AH62" s="448"/>
      <c r="AI62" s="448"/>
      <c r="AJ62" s="448"/>
      <c r="AK62" s="447">
        <f>Cronograma!AW63</f>
        <v>0</v>
      </c>
      <c r="AL62" s="447"/>
      <c r="AM62" s="447"/>
      <c r="AN62" s="447"/>
      <c r="AO62" s="447"/>
      <c r="AP62" s="447"/>
      <c r="AQ62" s="447"/>
      <c r="AR62" s="447"/>
      <c r="AS62" s="597"/>
      <c r="AT62" s="598"/>
      <c r="AU62" s="598"/>
      <c r="AV62" s="598"/>
      <c r="AW62" s="598"/>
      <c r="AX62" s="598"/>
      <c r="AY62" s="598"/>
      <c r="AZ62" s="598"/>
      <c r="BA62" s="447">
        <f>AK62+Mês03!BA62</f>
        <v>0</v>
      </c>
      <c r="BB62" s="465"/>
      <c r="BC62" s="465"/>
      <c r="BD62" s="465"/>
      <c r="BE62" s="465"/>
      <c r="BF62" s="465"/>
      <c r="BG62" s="465"/>
      <c r="BH62" s="465"/>
      <c r="BI62" s="447">
        <f>AS62+Mês03!BI62</f>
        <v>0</v>
      </c>
      <c r="BJ62" s="465"/>
      <c r="BK62" s="465"/>
      <c r="BL62" s="465"/>
      <c r="BM62" s="465"/>
      <c r="BN62" s="465"/>
      <c r="BO62" s="465"/>
      <c r="BP62" s="471"/>
    </row>
    <row r="63" spans="2:68" s="158" customFormat="1" ht="14.25" customHeight="1" hidden="1">
      <c r="B63" s="472">
        <f>Cronograma!B64</f>
        <v>0</v>
      </c>
      <c r="C63" s="473"/>
      <c r="D63" s="474"/>
      <c r="E63" s="454">
        <f>Cronograma!E64</f>
        <v>0</v>
      </c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455"/>
      <c r="AA63" s="455"/>
      <c r="AB63" s="455"/>
      <c r="AC63" s="445">
        <f>Cronograma!X64</f>
        <v>0</v>
      </c>
      <c r="AD63" s="446"/>
      <c r="AE63" s="448">
        <f>Cronograma!Y64</f>
        <v>0</v>
      </c>
      <c r="AF63" s="448"/>
      <c r="AG63" s="448"/>
      <c r="AH63" s="448"/>
      <c r="AI63" s="448"/>
      <c r="AJ63" s="448"/>
      <c r="AK63" s="447">
        <f>Cronograma!AW64</f>
        <v>0</v>
      </c>
      <c r="AL63" s="447"/>
      <c r="AM63" s="447"/>
      <c r="AN63" s="447"/>
      <c r="AO63" s="447"/>
      <c r="AP63" s="447"/>
      <c r="AQ63" s="447"/>
      <c r="AR63" s="447"/>
      <c r="AS63" s="597"/>
      <c r="AT63" s="598"/>
      <c r="AU63" s="598"/>
      <c r="AV63" s="598"/>
      <c r="AW63" s="598"/>
      <c r="AX63" s="598"/>
      <c r="AY63" s="598"/>
      <c r="AZ63" s="598"/>
      <c r="BA63" s="447">
        <f>AK63+Mês03!BA63</f>
        <v>0</v>
      </c>
      <c r="BB63" s="465"/>
      <c r="BC63" s="465"/>
      <c r="BD63" s="465"/>
      <c r="BE63" s="465"/>
      <c r="BF63" s="465"/>
      <c r="BG63" s="465"/>
      <c r="BH63" s="465"/>
      <c r="BI63" s="447">
        <f>AS63+Mês03!BI63</f>
        <v>0</v>
      </c>
      <c r="BJ63" s="465"/>
      <c r="BK63" s="465"/>
      <c r="BL63" s="465"/>
      <c r="BM63" s="465"/>
      <c r="BN63" s="465"/>
      <c r="BO63" s="465"/>
      <c r="BP63" s="471"/>
    </row>
    <row r="64" spans="2:68" s="158" customFormat="1" ht="14.25" customHeight="1" hidden="1">
      <c r="B64" s="472">
        <f>Cronograma!B65</f>
        <v>0</v>
      </c>
      <c r="C64" s="473"/>
      <c r="D64" s="474"/>
      <c r="E64" s="454">
        <f>Cronograma!E65</f>
        <v>0</v>
      </c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5"/>
      <c r="X64" s="455"/>
      <c r="Y64" s="455"/>
      <c r="Z64" s="455"/>
      <c r="AA64" s="455"/>
      <c r="AB64" s="455"/>
      <c r="AC64" s="445">
        <f>Cronograma!X65</f>
        <v>0</v>
      </c>
      <c r="AD64" s="446"/>
      <c r="AE64" s="448">
        <f>Cronograma!Y65</f>
        <v>0</v>
      </c>
      <c r="AF64" s="448"/>
      <c r="AG64" s="448"/>
      <c r="AH64" s="448"/>
      <c r="AI64" s="448"/>
      <c r="AJ64" s="448"/>
      <c r="AK64" s="447">
        <f>Cronograma!AW65</f>
        <v>0</v>
      </c>
      <c r="AL64" s="447"/>
      <c r="AM64" s="447"/>
      <c r="AN64" s="447"/>
      <c r="AO64" s="447"/>
      <c r="AP64" s="447"/>
      <c r="AQ64" s="447"/>
      <c r="AR64" s="447"/>
      <c r="AS64" s="597"/>
      <c r="AT64" s="598"/>
      <c r="AU64" s="598"/>
      <c r="AV64" s="598"/>
      <c r="AW64" s="598"/>
      <c r="AX64" s="598"/>
      <c r="AY64" s="598"/>
      <c r="AZ64" s="598"/>
      <c r="BA64" s="447">
        <f>AK64+Mês03!BA64</f>
        <v>0</v>
      </c>
      <c r="BB64" s="465"/>
      <c r="BC64" s="465"/>
      <c r="BD64" s="465"/>
      <c r="BE64" s="465"/>
      <c r="BF64" s="465"/>
      <c r="BG64" s="465"/>
      <c r="BH64" s="465"/>
      <c r="BI64" s="447">
        <f>AS64+Mês03!BI64</f>
        <v>0</v>
      </c>
      <c r="BJ64" s="465"/>
      <c r="BK64" s="465"/>
      <c r="BL64" s="465"/>
      <c r="BM64" s="465"/>
      <c r="BN64" s="465"/>
      <c r="BO64" s="465"/>
      <c r="BP64" s="471"/>
    </row>
    <row r="65" spans="2:68" s="158" customFormat="1" ht="14.25" customHeight="1" hidden="1">
      <c r="B65" s="472">
        <f>Cronograma!B66</f>
        <v>0</v>
      </c>
      <c r="C65" s="473"/>
      <c r="D65" s="474"/>
      <c r="E65" s="454">
        <f>Cronograma!E66</f>
        <v>0</v>
      </c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45">
        <f>Cronograma!X66</f>
        <v>0</v>
      </c>
      <c r="AD65" s="446"/>
      <c r="AE65" s="448">
        <f>Cronograma!Y66</f>
        <v>0</v>
      </c>
      <c r="AF65" s="448"/>
      <c r="AG65" s="448"/>
      <c r="AH65" s="448"/>
      <c r="AI65" s="448"/>
      <c r="AJ65" s="448"/>
      <c r="AK65" s="447">
        <f>Cronograma!AW66</f>
        <v>0</v>
      </c>
      <c r="AL65" s="447"/>
      <c r="AM65" s="447"/>
      <c r="AN65" s="447"/>
      <c r="AO65" s="447"/>
      <c r="AP65" s="447"/>
      <c r="AQ65" s="447"/>
      <c r="AR65" s="447"/>
      <c r="AS65" s="597"/>
      <c r="AT65" s="598"/>
      <c r="AU65" s="598"/>
      <c r="AV65" s="598"/>
      <c r="AW65" s="598"/>
      <c r="AX65" s="598"/>
      <c r="AY65" s="598"/>
      <c r="AZ65" s="598"/>
      <c r="BA65" s="447">
        <f>AK65+Mês03!BA65</f>
        <v>0</v>
      </c>
      <c r="BB65" s="465"/>
      <c r="BC65" s="465"/>
      <c r="BD65" s="465"/>
      <c r="BE65" s="465"/>
      <c r="BF65" s="465"/>
      <c r="BG65" s="465"/>
      <c r="BH65" s="465"/>
      <c r="BI65" s="447">
        <f>AS65+Mês03!BI65</f>
        <v>0</v>
      </c>
      <c r="BJ65" s="465"/>
      <c r="BK65" s="465"/>
      <c r="BL65" s="465"/>
      <c r="BM65" s="465"/>
      <c r="BN65" s="465"/>
      <c r="BO65" s="465"/>
      <c r="BP65" s="471"/>
    </row>
    <row r="66" spans="2:68" s="158" customFormat="1" ht="14.25" customHeight="1" hidden="1">
      <c r="B66" s="472">
        <f>Cronograma!B67</f>
        <v>0</v>
      </c>
      <c r="C66" s="473"/>
      <c r="D66" s="474"/>
      <c r="E66" s="454">
        <f>Cronograma!E67</f>
        <v>0</v>
      </c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45">
        <f>Cronograma!X67</f>
        <v>0</v>
      </c>
      <c r="AD66" s="446"/>
      <c r="AE66" s="448">
        <f>Cronograma!Y67</f>
        <v>0</v>
      </c>
      <c r="AF66" s="448"/>
      <c r="AG66" s="448"/>
      <c r="AH66" s="448"/>
      <c r="AI66" s="448"/>
      <c r="AJ66" s="448"/>
      <c r="AK66" s="447">
        <f>Cronograma!AW67</f>
        <v>0</v>
      </c>
      <c r="AL66" s="447"/>
      <c r="AM66" s="447"/>
      <c r="AN66" s="447"/>
      <c r="AO66" s="447"/>
      <c r="AP66" s="447"/>
      <c r="AQ66" s="447"/>
      <c r="AR66" s="447"/>
      <c r="AS66" s="597"/>
      <c r="AT66" s="598"/>
      <c r="AU66" s="598"/>
      <c r="AV66" s="598"/>
      <c r="AW66" s="598"/>
      <c r="AX66" s="598"/>
      <c r="AY66" s="598"/>
      <c r="AZ66" s="598"/>
      <c r="BA66" s="447">
        <f>AK66+Mês03!BA66</f>
        <v>0</v>
      </c>
      <c r="BB66" s="465"/>
      <c r="BC66" s="465"/>
      <c r="BD66" s="465"/>
      <c r="BE66" s="465"/>
      <c r="BF66" s="465"/>
      <c r="BG66" s="465"/>
      <c r="BH66" s="465"/>
      <c r="BI66" s="447">
        <f>AS66+Mês03!BI66</f>
        <v>0</v>
      </c>
      <c r="BJ66" s="465"/>
      <c r="BK66" s="465"/>
      <c r="BL66" s="465"/>
      <c r="BM66" s="465"/>
      <c r="BN66" s="465"/>
      <c r="BO66" s="465"/>
      <c r="BP66" s="471"/>
    </row>
    <row r="67" spans="2:68" s="158" customFormat="1" ht="14.25" customHeight="1" hidden="1">
      <c r="B67" s="472">
        <f>Cronograma!B68</f>
        <v>0</v>
      </c>
      <c r="C67" s="473"/>
      <c r="D67" s="474"/>
      <c r="E67" s="454">
        <f>Cronograma!E68</f>
        <v>0</v>
      </c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T67" s="455"/>
      <c r="U67" s="455"/>
      <c r="V67" s="455"/>
      <c r="W67" s="455"/>
      <c r="X67" s="455"/>
      <c r="Y67" s="455"/>
      <c r="Z67" s="455"/>
      <c r="AA67" s="455"/>
      <c r="AB67" s="455"/>
      <c r="AC67" s="445">
        <f>Cronograma!X68</f>
        <v>0</v>
      </c>
      <c r="AD67" s="446"/>
      <c r="AE67" s="448">
        <f>Cronograma!Y68</f>
        <v>0</v>
      </c>
      <c r="AF67" s="448"/>
      <c r="AG67" s="448"/>
      <c r="AH67" s="448"/>
      <c r="AI67" s="448"/>
      <c r="AJ67" s="448"/>
      <c r="AK67" s="447">
        <f>Cronograma!AW68</f>
        <v>0</v>
      </c>
      <c r="AL67" s="447"/>
      <c r="AM67" s="447"/>
      <c r="AN67" s="447"/>
      <c r="AO67" s="447"/>
      <c r="AP67" s="447"/>
      <c r="AQ67" s="447"/>
      <c r="AR67" s="447"/>
      <c r="AS67" s="597"/>
      <c r="AT67" s="598"/>
      <c r="AU67" s="598"/>
      <c r="AV67" s="598"/>
      <c r="AW67" s="598"/>
      <c r="AX67" s="598"/>
      <c r="AY67" s="598"/>
      <c r="AZ67" s="598"/>
      <c r="BA67" s="447">
        <f>AK67+Mês03!BA67</f>
        <v>0</v>
      </c>
      <c r="BB67" s="465"/>
      <c r="BC67" s="465"/>
      <c r="BD67" s="465"/>
      <c r="BE67" s="465"/>
      <c r="BF67" s="465"/>
      <c r="BG67" s="465"/>
      <c r="BH67" s="465"/>
      <c r="BI67" s="447">
        <f>AS67+Mês03!BI67</f>
        <v>0</v>
      </c>
      <c r="BJ67" s="465"/>
      <c r="BK67" s="465"/>
      <c r="BL67" s="465"/>
      <c r="BM67" s="465"/>
      <c r="BN67" s="465"/>
      <c r="BO67" s="465"/>
      <c r="BP67" s="471"/>
    </row>
    <row r="68" spans="2:68" s="158" customFormat="1" ht="14.25" customHeight="1" hidden="1">
      <c r="B68" s="472">
        <f>Cronograma!B69</f>
        <v>0</v>
      </c>
      <c r="C68" s="473"/>
      <c r="D68" s="474"/>
      <c r="E68" s="454">
        <f>Cronograma!E69</f>
        <v>0</v>
      </c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5"/>
      <c r="R68" s="455"/>
      <c r="S68" s="455"/>
      <c r="T68" s="455"/>
      <c r="U68" s="455"/>
      <c r="V68" s="455"/>
      <c r="W68" s="455"/>
      <c r="X68" s="455"/>
      <c r="Y68" s="455"/>
      <c r="Z68" s="455"/>
      <c r="AA68" s="455"/>
      <c r="AB68" s="455"/>
      <c r="AC68" s="445">
        <f>Cronograma!X69</f>
        <v>0</v>
      </c>
      <c r="AD68" s="446"/>
      <c r="AE68" s="448">
        <f>Cronograma!Y69</f>
        <v>0</v>
      </c>
      <c r="AF68" s="448"/>
      <c r="AG68" s="448"/>
      <c r="AH68" s="448"/>
      <c r="AI68" s="448"/>
      <c r="AJ68" s="448"/>
      <c r="AK68" s="447">
        <f>Cronograma!AW69</f>
        <v>0</v>
      </c>
      <c r="AL68" s="447"/>
      <c r="AM68" s="447"/>
      <c r="AN68" s="447"/>
      <c r="AO68" s="447"/>
      <c r="AP68" s="447"/>
      <c r="AQ68" s="447"/>
      <c r="AR68" s="447"/>
      <c r="AS68" s="597"/>
      <c r="AT68" s="598"/>
      <c r="AU68" s="598"/>
      <c r="AV68" s="598"/>
      <c r="AW68" s="598"/>
      <c r="AX68" s="598"/>
      <c r="AY68" s="598"/>
      <c r="AZ68" s="598"/>
      <c r="BA68" s="447">
        <f>AK68+Mês03!BA68</f>
        <v>0</v>
      </c>
      <c r="BB68" s="465"/>
      <c r="BC68" s="465"/>
      <c r="BD68" s="465"/>
      <c r="BE68" s="465"/>
      <c r="BF68" s="465"/>
      <c r="BG68" s="465"/>
      <c r="BH68" s="465"/>
      <c r="BI68" s="447">
        <f>AS68+Mês03!BI68</f>
        <v>0</v>
      </c>
      <c r="BJ68" s="465"/>
      <c r="BK68" s="465"/>
      <c r="BL68" s="465"/>
      <c r="BM68" s="465"/>
      <c r="BN68" s="465"/>
      <c r="BO68" s="465"/>
      <c r="BP68" s="471"/>
    </row>
    <row r="69" spans="2:68" s="158" customFormat="1" ht="14.25" customHeight="1" hidden="1">
      <c r="B69" s="472">
        <f>Cronograma!B70</f>
        <v>0</v>
      </c>
      <c r="C69" s="473"/>
      <c r="D69" s="474"/>
      <c r="E69" s="454">
        <f>Cronograma!E70</f>
        <v>0</v>
      </c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455"/>
      <c r="U69" s="455"/>
      <c r="V69" s="455"/>
      <c r="W69" s="455"/>
      <c r="X69" s="455"/>
      <c r="Y69" s="455"/>
      <c r="Z69" s="455"/>
      <c r="AA69" s="455"/>
      <c r="AB69" s="455"/>
      <c r="AC69" s="445">
        <f>Cronograma!X70</f>
        <v>0</v>
      </c>
      <c r="AD69" s="446"/>
      <c r="AE69" s="448">
        <f>Cronograma!Y70</f>
        <v>0</v>
      </c>
      <c r="AF69" s="448"/>
      <c r="AG69" s="448"/>
      <c r="AH69" s="448"/>
      <c r="AI69" s="448"/>
      <c r="AJ69" s="448"/>
      <c r="AK69" s="447">
        <f>Cronograma!AW70</f>
        <v>0</v>
      </c>
      <c r="AL69" s="447"/>
      <c r="AM69" s="447"/>
      <c r="AN69" s="447"/>
      <c r="AO69" s="447"/>
      <c r="AP69" s="447"/>
      <c r="AQ69" s="447"/>
      <c r="AR69" s="447"/>
      <c r="AS69" s="597"/>
      <c r="AT69" s="598"/>
      <c r="AU69" s="598"/>
      <c r="AV69" s="598"/>
      <c r="AW69" s="598"/>
      <c r="AX69" s="598"/>
      <c r="AY69" s="598"/>
      <c r="AZ69" s="598"/>
      <c r="BA69" s="447">
        <f>AK69+Mês03!BA69</f>
        <v>0</v>
      </c>
      <c r="BB69" s="465"/>
      <c r="BC69" s="465"/>
      <c r="BD69" s="465"/>
      <c r="BE69" s="465"/>
      <c r="BF69" s="465"/>
      <c r="BG69" s="465"/>
      <c r="BH69" s="465"/>
      <c r="BI69" s="447">
        <f>AS69+Mês03!BI69</f>
        <v>0</v>
      </c>
      <c r="BJ69" s="465"/>
      <c r="BK69" s="465"/>
      <c r="BL69" s="465"/>
      <c r="BM69" s="465"/>
      <c r="BN69" s="465"/>
      <c r="BO69" s="465"/>
      <c r="BP69" s="471"/>
    </row>
    <row r="70" spans="2:68" s="158" customFormat="1" ht="14.25" customHeight="1" hidden="1">
      <c r="B70" s="472">
        <f>Cronograma!B71</f>
        <v>0</v>
      </c>
      <c r="C70" s="473"/>
      <c r="D70" s="474"/>
      <c r="E70" s="454">
        <f>Cronograma!E71</f>
        <v>0</v>
      </c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455"/>
      <c r="U70" s="455"/>
      <c r="V70" s="455"/>
      <c r="W70" s="455"/>
      <c r="X70" s="455"/>
      <c r="Y70" s="455"/>
      <c r="Z70" s="455"/>
      <c r="AA70" s="455"/>
      <c r="AB70" s="455"/>
      <c r="AC70" s="445">
        <f>Cronograma!X71</f>
        <v>0</v>
      </c>
      <c r="AD70" s="446"/>
      <c r="AE70" s="448">
        <f>Cronograma!Y71</f>
        <v>0</v>
      </c>
      <c r="AF70" s="448"/>
      <c r="AG70" s="448"/>
      <c r="AH70" s="448"/>
      <c r="AI70" s="448"/>
      <c r="AJ70" s="448"/>
      <c r="AK70" s="447">
        <f>Cronograma!AW71</f>
        <v>0</v>
      </c>
      <c r="AL70" s="447"/>
      <c r="AM70" s="447"/>
      <c r="AN70" s="447"/>
      <c r="AO70" s="447"/>
      <c r="AP70" s="447"/>
      <c r="AQ70" s="447"/>
      <c r="AR70" s="447"/>
      <c r="AS70" s="597"/>
      <c r="AT70" s="598"/>
      <c r="AU70" s="598"/>
      <c r="AV70" s="598"/>
      <c r="AW70" s="598"/>
      <c r="AX70" s="598"/>
      <c r="AY70" s="598"/>
      <c r="AZ70" s="598"/>
      <c r="BA70" s="447">
        <f>AK70+Mês03!BA70</f>
        <v>0</v>
      </c>
      <c r="BB70" s="465"/>
      <c r="BC70" s="465"/>
      <c r="BD70" s="465"/>
      <c r="BE70" s="465"/>
      <c r="BF70" s="465"/>
      <c r="BG70" s="465"/>
      <c r="BH70" s="465"/>
      <c r="BI70" s="447">
        <f>AS70+Mês03!BI70</f>
        <v>0</v>
      </c>
      <c r="BJ70" s="465"/>
      <c r="BK70" s="465"/>
      <c r="BL70" s="465"/>
      <c r="BM70" s="465"/>
      <c r="BN70" s="465"/>
      <c r="BO70" s="465"/>
      <c r="BP70" s="471"/>
    </row>
    <row r="71" spans="2:68" s="158" customFormat="1" ht="14.25" customHeight="1" hidden="1">
      <c r="B71" s="472">
        <f>Cronograma!B72</f>
        <v>0</v>
      </c>
      <c r="C71" s="473"/>
      <c r="D71" s="474"/>
      <c r="E71" s="454">
        <f>Cronograma!E72</f>
        <v>0</v>
      </c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455"/>
      <c r="AA71" s="455"/>
      <c r="AB71" s="455"/>
      <c r="AC71" s="445">
        <f>Cronograma!X72</f>
        <v>0</v>
      </c>
      <c r="AD71" s="446"/>
      <c r="AE71" s="448">
        <f>Cronograma!Y72</f>
        <v>0</v>
      </c>
      <c r="AF71" s="448"/>
      <c r="AG71" s="448"/>
      <c r="AH71" s="448"/>
      <c r="AI71" s="448"/>
      <c r="AJ71" s="448"/>
      <c r="AK71" s="447">
        <f>Cronograma!AW72</f>
        <v>0</v>
      </c>
      <c r="AL71" s="447"/>
      <c r="AM71" s="447"/>
      <c r="AN71" s="447"/>
      <c r="AO71" s="447"/>
      <c r="AP71" s="447"/>
      <c r="AQ71" s="447"/>
      <c r="AR71" s="447"/>
      <c r="AS71" s="597"/>
      <c r="AT71" s="598"/>
      <c r="AU71" s="598"/>
      <c r="AV71" s="598"/>
      <c r="AW71" s="598"/>
      <c r="AX71" s="598"/>
      <c r="AY71" s="598"/>
      <c r="AZ71" s="598"/>
      <c r="BA71" s="447">
        <f>AK71+Mês03!BA71</f>
        <v>0</v>
      </c>
      <c r="BB71" s="465"/>
      <c r="BC71" s="465"/>
      <c r="BD71" s="465"/>
      <c r="BE71" s="465"/>
      <c r="BF71" s="465"/>
      <c r="BG71" s="465"/>
      <c r="BH71" s="465"/>
      <c r="BI71" s="447">
        <f>AS71+Mês03!BI71</f>
        <v>0</v>
      </c>
      <c r="BJ71" s="465"/>
      <c r="BK71" s="465"/>
      <c r="BL71" s="465"/>
      <c r="BM71" s="465"/>
      <c r="BN71" s="465"/>
      <c r="BO71" s="465"/>
      <c r="BP71" s="471"/>
    </row>
    <row r="72" spans="2:68" s="158" customFormat="1" ht="14.25" customHeight="1" hidden="1">
      <c r="B72" s="472">
        <f>Cronograma!B73</f>
        <v>0</v>
      </c>
      <c r="C72" s="473"/>
      <c r="D72" s="474"/>
      <c r="E72" s="454">
        <f>Cronograma!E73</f>
        <v>0</v>
      </c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455"/>
      <c r="AA72" s="455"/>
      <c r="AB72" s="455"/>
      <c r="AC72" s="445">
        <f>Cronograma!X73</f>
        <v>0</v>
      </c>
      <c r="AD72" s="446"/>
      <c r="AE72" s="448">
        <f>Cronograma!Y73</f>
        <v>0</v>
      </c>
      <c r="AF72" s="448"/>
      <c r="AG72" s="448"/>
      <c r="AH72" s="448"/>
      <c r="AI72" s="448"/>
      <c r="AJ72" s="448"/>
      <c r="AK72" s="447">
        <f>Cronograma!AW73</f>
        <v>0</v>
      </c>
      <c r="AL72" s="447"/>
      <c r="AM72" s="447"/>
      <c r="AN72" s="447"/>
      <c r="AO72" s="447"/>
      <c r="AP72" s="447"/>
      <c r="AQ72" s="447"/>
      <c r="AR72" s="447"/>
      <c r="AS72" s="597"/>
      <c r="AT72" s="598"/>
      <c r="AU72" s="598"/>
      <c r="AV72" s="598"/>
      <c r="AW72" s="598"/>
      <c r="AX72" s="598"/>
      <c r="AY72" s="598"/>
      <c r="AZ72" s="598"/>
      <c r="BA72" s="447">
        <f>AK72+Mês03!BA72</f>
        <v>0</v>
      </c>
      <c r="BB72" s="465"/>
      <c r="BC72" s="465"/>
      <c r="BD72" s="465"/>
      <c r="BE72" s="465"/>
      <c r="BF72" s="465"/>
      <c r="BG72" s="465"/>
      <c r="BH72" s="465"/>
      <c r="BI72" s="447">
        <f>AS72+Mês03!BI72</f>
        <v>0</v>
      </c>
      <c r="BJ72" s="465"/>
      <c r="BK72" s="465"/>
      <c r="BL72" s="465"/>
      <c r="BM72" s="465"/>
      <c r="BN72" s="465"/>
      <c r="BO72" s="465"/>
      <c r="BP72" s="471"/>
    </row>
    <row r="73" spans="2:68" s="158" customFormat="1" ht="14.25" customHeight="1" hidden="1">
      <c r="B73" s="472">
        <f>Cronograma!B74</f>
        <v>0</v>
      </c>
      <c r="C73" s="473"/>
      <c r="D73" s="474"/>
      <c r="E73" s="454">
        <f>Cronograma!E74</f>
        <v>0</v>
      </c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455"/>
      <c r="AA73" s="455"/>
      <c r="AB73" s="455"/>
      <c r="AC73" s="445">
        <f>Cronograma!X74</f>
        <v>0</v>
      </c>
      <c r="AD73" s="446"/>
      <c r="AE73" s="448">
        <f>Cronograma!Y74</f>
        <v>0</v>
      </c>
      <c r="AF73" s="448"/>
      <c r="AG73" s="448"/>
      <c r="AH73" s="448"/>
      <c r="AI73" s="448"/>
      <c r="AJ73" s="448"/>
      <c r="AK73" s="447">
        <f>Cronograma!AW74</f>
        <v>0</v>
      </c>
      <c r="AL73" s="447"/>
      <c r="AM73" s="447"/>
      <c r="AN73" s="447"/>
      <c r="AO73" s="447"/>
      <c r="AP73" s="447"/>
      <c r="AQ73" s="447"/>
      <c r="AR73" s="447"/>
      <c r="AS73" s="597"/>
      <c r="AT73" s="598"/>
      <c r="AU73" s="598"/>
      <c r="AV73" s="598"/>
      <c r="AW73" s="598"/>
      <c r="AX73" s="598"/>
      <c r="AY73" s="598"/>
      <c r="AZ73" s="598"/>
      <c r="BA73" s="447">
        <f>AK73+Mês03!BA73</f>
        <v>0</v>
      </c>
      <c r="BB73" s="465"/>
      <c r="BC73" s="465"/>
      <c r="BD73" s="465"/>
      <c r="BE73" s="465"/>
      <c r="BF73" s="465"/>
      <c r="BG73" s="465"/>
      <c r="BH73" s="465"/>
      <c r="BI73" s="447">
        <f>AS73+Mês03!BI73</f>
        <v>0</v>
      </c>
      <c r="BJ73" s="465"/>
      <c r="BK73" s="465"/>
      <c r="BL73" s="465"/>
      <c r="BM73" s="465"/>
      <c r="BN73" s="465"/>
      <c r="BO73" s="465"/>
      <c r="BP73" s="471"/>
    </row>
    <row r="74" spans="2:68" s="158" customFormat="1" ht="14.25" customHeight="1" hidden="1">
      <c r="B74" s="472">
        <f>Cronograma!B75</f>
        <v>0</v>
      </c>
      <c r="C74" s="473"/>
      <c r="D74" s="474"/>
      <c r="E74" s="454">
        <f>Cronograma!E75</f>
        <v>0</v>
      </c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45">
        <f>Cronograma!X75</f>
        <v>0</v>
      </c>
      <c r="AD74" s="446"/>
      <c r="AE74" s="448">
        <f>Cronograma!Y75</f>
        <v>0</v>
      </c>
      <c r="AF74" s="448"/>
      <c r="AG74" s="448"/>
      <c r="AH74" s="448"/>
      <c r="AI74" s="448"/>
      <c r="AJ74" s="448"/>
      <c r="AK74" s="447">
        <f>Cronograma!AW75</f>
        <v>0</v>
      </c>
      <c r="AL74" s="447"/>
      <c r="AM74" s="447"/>
      <c r="AN74" s="447"/>
      <c r="AO74" s="447"/>
      <c r="AP74" s="447"/>
      <c r="AQ74" s="447"/>
      <c r="AR74" s="447"/>
      <c r="AS74" s="597"/>
      <c r="AT74" s="598"/>
      <c r="AU74" s="598"/>
      <c r="AV74" s="598"/>
      <c r="AW74" s="598"/>
      <c r="AX74" s="598"/>
      <c r="AY74" s="598"/>
      <c r="AZ74" s="598"/>
      <c r="BA74" s="447">
        <f>AK74+Mês03!BA74</f>
        <v>0</v>
      </c>
      <c r="BB74" s="465"/>
      <c r="BC74" s="465"/>
      <c r="BD74" s="465"/>
      <c r="BE74" s="465"/>
      <c r="BF74" s="465"/>
      <c r="BG74" s="465"/>
      <c r="BH74" s="465"/>
      <c r="BI74" s="447">
        <f>AS74+Mês03!BI74</f>
        <v>0</v>
      </c>
      <c r="BJ74" s="465"/>
      <c r="BK74" s="465"/>
      <c r="BL74" s="465"/>
      <c r="BM74" s="465"/>
      <c r="BN74" s="465"/>
      <c r="BO74" s="465"/>
      <c r="BP74" s="471"/>
    </row>
    <row r="75" spans="2:68" s="158" customFormat="1" ht="14.25" customHeight="1" hidden="1">
      <c r="B75" s="472">
        <f>Cronograma!B76</f>
        <v>0</v>
      </c>
      <c r="C75" s="473"/>
      <c r="D75" s="474"/>
      <c r="E75" s="454">
        <f>Cronograma!E76</f>
        <v>0</v>
      </c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55"/>
      <c r="AA75" s="455"/>
      <c r="AB75" s="455"/>
      <c r="AC75" s="445">
        <f>Cronograma!X76</f>
        <v>0</v>
      </c>
      <c r="AD75" s="446"/>
      <c r="AE75" s="448">
        <f>Cronograma!Y76</f>
        <v>0</v>
      </c>
      <c r="AF75" s="448"/>
      <c r="AG75" s="448"/>
      <c r="AH75" s="448"/>
      <c r="AI75" s="448"/>
      <c r="AJ75" s="448"/>
      <c r="AK75" s="447">
        <f>Cronograma!AW76</f>
        <v>0</v>
      </c>
      <c r="AL75" s="447"/>
      <c r="AM75" s="447"/>
      <c r="AN75" s="447"/>
      <c r="AO75" s="447"/>
      <c r="AP75" s="447"/>
      <c r="AQ75" s="447"/>
      <c r="AR75" s="447"/>
      <c r="AS75" s="597"/>
      <c r="AT75" s="598"/>
      <c r="AU75" s="598"/>
      <c r="AV75" s="598"/>
      <c r="AW75" s="598"/>
      <c r="AX75" s="598"/>
      <c r="AY75" s="598"/>
      <c r="AZ75" s="598"/>
      <c r="BA75" s="447">
        <f>AK75+Mês03!BA75</f>
        <v>0</v>
      </c>
      <c r="BB75" s="465"/>
      <c r="BC75" s="465"/>
      <c r="BD75" s="465"/>
      <c r="BE75" s="465"/>
      <c r="BF75" s="465"/>
      <c r="BG75" s="465"/>
      <c r="BH75" s="465"/>
      <c r="BI75" s="447">
        <f>AS75+Mês03!BI75</f>
        <v>0</v>
      </c>
      <c r="BJ75" s="465"/>
      <c r="BK75" s="465"/>
      <c r="BL75" s="465"/>
      <c r="BM75" s="465"/>
      <c r="BN75" s="465"/>
      <c r="BO75" s="465"/>
      <c r="BP75" s="471"/>
    </row>
    <row r="76" spans="2:68" s="158" customFormat="1" ht="14.25" customHeight="1" hidden="1">
      <c r="B76" s="472">
        <f>Cronograma!B77</f>
        <v>0</v>
      </c>
      <c r="C76" s="473"/>
      <c r="D76" s="474"/>
      <c r="E76" s="454">
        <f>Cronograma!E77</f>
        <v>0</v>
      </c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455"/>
      <c r="AA76" s="455"/>
      <c r="AB76" s="455"/>
      <c r="AC76" s="445">
        <f>Cronograma!X77</f>
        <v>0</v>
      </c>
      <c r="AD76" s="446"/>
      <c r="AE76" s="448">
        <f>Cronograma!Y77</f>
        <v>0</v>
      </c>
      <c r="AF76" s="448"/>
      <c r="AG76" s="448"/>
      <c r="AH76" s="448"/>
      <c r="AI76" s="448"/>
      <c r="AJ76" s="448"/>
      <c r="AK76" s="447">
        <f>Cronograma!AW77</f>
        <v>0</v>
      </c>
      <c r="AL76" s="447"/>
      <c r="AM76" s="447"/>
      <c r="AN76" s="447"/>
      <c r="AO76" s="447"/>
      <c r="AP76" s="447"/>
      <c r="AQ76" s="447"/>
      <c r="AR76" s="447"/>
      <c r="AS76" s="597"/>
      <c r="AT76" s="598"/>
      <c r="AU76" s="598"/>
      <c r="AV76" s="598"/>
      <c r="AW76" s="598"/>
      <c r="AX76" s="598"/>
      <c r="AY76" s="598"/>
      <c r="AZ76" s="598"/>
      <c r="BA76" s="447">
        <f>AK76+Mês03!BA76</f>
        <v>0</v>
      </c>
      <c r="BB76" s="465"/>
      <c r="BC76" s="465"/>
      <c r="BD76" s="465"/>
      <c r="BE76" s="465"/>
      <c r="BF76" s="465"/>
      <c r="BG76" s="465"/>
      <c r="BH76" s="465"/>
      <c r="BI76" s="447">
        <f>AS76+Mês03!BI76</f>
        <v>0</v>
      </c>
      <c r="BJ76" s="465"/>
      <c r="BK76" s="465"/>
      <c r="BL76" s="465"/>
      <c r="BM76" s="465"/>
      <c r="BN76" s="465"/>
      <c r="BO76" s="465"/>
      <c r="BP76" s="471"/>
    </row>
    <row r="77" spans="2:68" s="158" customFormat="1" ht="14.25" customHeight="1" hidden="1">
      <c r="B77" s="472">
        <f>Cronograma!B78</f>
        <v>0</v>
      </c>
      <c r="C77" s="473"/>
      <c r="D77" s="474"/>
      <c r="E77" s="454">
        <f>Cronograma!E78</f>
        <v>0</v>
      </c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455"/>
      <c r="Z77" s="455"/>
      <c r="AA77" s="455"/>
      <c r="AB77" s="455"/>
      <c r="AC77" s="445">
        <f>Cronograma!X78</f>
        <v>0</v>
      </c>
      <c r="AD77" s="446"/>
      <c r="AE77" s="448">
        <f>Cronograma!Y78</f>
        <v>0</v>
      </c>
      <c r="AF77" s="448"/>
      <c r="AG77" s="448"/>
      <c r="AH77" s="448"/>
      <c r="AI77" s="448"/>
      <c r="AJ77" s="448"/>
      <c r="AK77" s="447">
        <f>Cronograma!AW78</f>
        <v>0</v>
      </c>
      <c r="AL77" s="447"/>
      <c r="AM77" s="447"/>
      <c r="AN77" s="447"/>
      <c r="AO77" s="447"/>
      <c r="AP77" s="447"/>
      <c r="AQ77" s="447"/>
      <c r="AR77" s="447"/>
      <c r="AS77" s="597"/>
      <c r="AT77" s="598"/>
      <c r="AU77" s="598"/>
      <c r="AV77" s="598"/>
      <c r="AW77" s="598"/>
      <c r="AX77" s="598"/>
      <c r="AY77" s="598"/>
      <c r="AZ77" s="598"/>
      <c r="BA77" s="447">
        <f>AK77+Mês03!BA77</f>
        <v>0</v>
      </c>
      <c r="BB77" s="465"/>
      <c r="BC77" s="465"/>
      <c r="BD77" s="465"/>
      <c r="BE77" s="465"/>
      <c r="BF77" s="465"/>
      <c r="BG77" s="465"/>
      <c r="BH77" s="465"/>
      <c r="BI77" s="447">
        <f>AS77+Mês03!BI77</f>
        <v>0</v>
      </c>
      <c r="BJ77" s="465"/>
      <c r="BK77" s="465"/>
      <c r="BL77" s="465"/>
      <c r="BM77" s="465"/>
      <c r="BN77" s="465"/>
      <c r="BO77" s="465"/>
      <c r="BP77" s="471"/>
    </row>
    <row r="78" spans="2:68" s="158" customFormat="1" ht="14.25" customHeight="1" hidden="1">
      <c r="B78" s="472">
        <f>Cronograma!B79</f>
        <v>0</v>
      </c>
      <c r="C78" s="473"/>
      <c r="D78" s="474"/>
      <c r="E78" s="454">
        <f>Cronograma!E79</f>
        <v>0</v>
      </c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5"/>
      <c r="AC78" s="445">
        <f>Cronograma!X79</f>
        <v>0</v>
      </c>
      <c r="AD78" s="446"/>
      <c r="AE78" s="448">
        <f>Cronograma!Y79</f>
        <v>0</v>
      </c>
      <c r="AF78" s="448"/>
      <c r="AG78" s="448"/>
      <c r="AH78" s="448"/>
      <c r="AI78" s="448"/>
      <c r="AJ78" s="448"/>
      <c r="AK78" s="447">
        <f>Cronograma!AW79</f>
        <v>0</v>
      </c>
      <c r="AL78" s="447"/>
      <c r="AM78" s="447"/>
      <c r="AN78" s="447"/>
      <c r="AO78" s="447"/>
      <c r="AP78" s="447"/>
      <c r="AQ78" s="447"/>
      <c r="AR78" s="447"/>
      <c r="AS78" s="597"/>
      <c r="AT78" s="598"/>
      <c r="AU78" s="598"/>
      <c r="AV78" s="598"/>
      <c r="AW78" s="598"/>
      <c r="AX78" s="598"/>
      <c r="AY78" s="598"/>
      <c r="AZ78" s="598"/>
      <c r="BA78" s="447">
        <f>AK78+Mês03!BA78</f>
        <v>0</v>
      </c>
      <c r="BB78" s="465"/>
      <c r="BC78" s="465"/>
      <c r="BD78" s="465"/>
      <c r="BE78" s="465"/>
      <c r="BF78" s="465"/>
      <c r="BG78" s="465"/>
      <c r="BH78" s="465"/>
      <c r="BI78" s="447">
        <f>AS78+Mês03!BI78</f>
        <v>0</v>
      </c>
      <c r="BJ78" s="465"/>
      <c r="BK78" s="465"/>
      <c r="BL78" s="465"/>
      <c r="BM78" s="465"/>
      <c r="BN78" s="465"/>
      <c r="BO78" s="465"/>
      <c r="BP78" s="471"/>
    </row>
    <row r="79" spans="2:68" s="158" customFormat="1" ht="14.25" customHeight="1" hidden="1" thickBot="1">
      <c r="B79" s="472">
        <f>Cronograma!B80</f>
        <v>0</v>
      </c>
      <c r="C79" s="473"/>
      <c r="D79" s="474"/>
      <c r="E79" s="454">
        <f>Cronograma!E80</f>
        <v>0</v>
      </c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5"/>
      <c r="W79" s="455"/>
      <c r="X79" s="455"/>
      <c r="Y79" s="455"/>
      <c r="Z79" s="455"/>
      <c r="AA79" s="455"/>
      <c r="AB79" s="455"/>
      <c r="AC79" s="445">
        <f>Cronograma!X80</f>
        <v>0</v>
      </c>
      <c r="AD79" s="446"/>
      <c r="AE79" s="448">
        <f>Cronograma!Y80</f>
        <v>0</v>
      </c>
      <c r="AF79" s="448"/>
      <c r="AG79" s="448"/>
      <c r="AH79" s="448"/>
      <c r="AI79" s="448"/>
      <c r="AJ79" s="448"/>
      <c r="AK79" s="447">
        <f>Cronograma!AW80</f>
        <v>0</v>
      </c>
      <c r="AL79" s="447"/>
      <c r="AM79" s="447"/>
      <c r="AN79" s="447"/>
      <c r="AO79" s="447"/>
      <c r="AP79" s="447"/>
      <c r="AQ79" s="447"/>
      <c r="AR79" s="447"/>
      <c r="AS79" s="597"/>
      <c r="AT79" s="598"/>
      <c r="AU79" s="598"/>
      <c r="AV79" s="598"/>
      <c r="AW79" s="598"/>
      <c r="AX79" s="598"/>
      <c r="AY79" s="598"/>
      <c r="AZ79" s="598"/>
      <c r="BA79" s="447">
        <f>AK79+Mês03!BA79</f>
        <v>0</v>
      </c>
      <c r="BB79" s="465"/>
      <c r="BC79" s="465"/>
      <c r="BD79" s="465"/>
      <c r="BE79" s="465"/>
      <c r="BF79" s="465"/>
      <c r="BG79" s="465"/>
      <c r="BH79" s="465"/>
      <c r="BI79" s="447">
        <f>AS79+Mês03!BI79</f>
        <v>0</v>
      </c>
      <c r="BJ79" s="465"/>
      <c r="BK79" s="465"/>
      <c r="BL79" s="465"/>
      <c r="BM79" s="465"/>
      <c r="BN79" s="465"/>
      <c r="BO79" s="465"/>
      <c r="BP79" s="471"/>
    </row>
    <row r="80" spans="2:68" s="187" customFormat="1" ht="18" customHeight="1" thickBot="1">
      <c r="B80" s="65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7"/>
      <c r="Y80" s="67"/>
      <c r="Z80" s="459" t="s">
        <v>21</v>
      </c>
      <c r="AA80" s="459"/>
      <c r="AB80" s="459"/>
      <c r="AC80" s="459"/>
      <c r="AD80" s="67"/>
      <c r="AE80" s="586">
        <f>SUM(AE13:AJ79)</f>
        <v>30605.489999999998</v>
      </c>
      <c r="AF80" s="592"/>
      <c r="AG80" s="592"/>
      <c r="AH80" s="592"/>
      <c r="AI80" s="592"/>
      <c r="AJ80" s="593"/>
      <c r="AK80" s="490">
        <f>IF(AE80=0,0,(SUMPRODUCT(AK13:AK79,AE13:AE79))/AE80/100)</f>
        <v>0.007375394218488252</v>
      </c>
      <c r="AL80" s="491"/>
      <c r="AM80" s="491"/>
      <c r="AN80" s="491"/>
      <c r="AO80" s="491"/>
      <c r="AP80" s="491"/>
      <c r="AQ80" s="491"/>
      <c r="AR80" s="492"/>
      <c r="AS80" s="490">
        <f>IF(AE80=0,0,(SUMPRODUCT(AS13:AS79,AE13:AE79))/AE80/100)</f>
        <v>0.006077990255996556</v>
      </c>
      <c r="AT80" s="491"/>
      <c r="AU80" s="491"/>
      <c r="AV80" s="491"/>
      <c r="AW80" s="491"/>
      <c r="AX80" s="491"/>
      <c r="AY80" s="491"/>
      <c r="AZ80" s="492"/>
      <c r="BA80" s="490">
        <f>IF(AE80=0,0,(SUMPRODUCT(BA13:BA79,AE13:AE79))/AE80/100)</f>
        <v>1.0368075713213545</v>
      </c>
      <c r="BB80" s="491"/>
      <c r="BC80" s="491"/>
      <c r="BD80" s="491"/>
      <c r="BE80" s="491"/>
      <c r="BF80" s="491"/>
      <c r="BG80" s="491"/>
      <c r="BH80" s="492"/>
      <c r="BI80" s="490">
        <f>IF(AE80=0,0,(SUMPRODUCT(BI13:BI79,AE13:AE79))/AE80/100)</f>
        <v>0.2098296743492753</v>
      </c>
      <c r="BJ80" s="491"/>
      <c r="BK80" s="491"/>
      <c r="BL80" s="491"/>
      <c r="BM80" s="491"/>
      <c r="BN80" s="491"/>
      <c r="BO80" s="491"/>
      <c r="BP80" s="503"/>
    </row>
    <row r="81" spans="6:7" s="158" customFormat="1" ht="12.75" customHeight="1">
      <c r="F81" s="160"/>
      <c r="G81" s="161"/>
    </row>
    <row r="82" spans="2:68" s="158" customFormat="1" ht="12.75" customHeight="1">
      <c r="B82" s="176"/>
      <c r="C82" s="177"/>
      <c r="D82" s="177"/>
      <c r="E82" s="177"/>
      <c r="F82" s="188"/>
      <c r="G82" s="189"/>
      <c r="H82" s="177"/>
      <c r="I82" s="177"/>
      <c r="J82" s="177"/>
      <c r="K82" s="177"/>
      <c r="L82" s="177"/>
      <c r="M82" s="177"/>
      <c r="N82" s="190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91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90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9"/>
    </row>
    <row r="83" spans="2:68" s="158" customFormat="1" ht="12.75" customHeight="1">
      <c r="B83" s="180"/>
      <c r="C83" s="595" t="s">
        <v>146</v>
      </c>
      <c r="D83" s="450"/>
      <c r="E83" s="450"/>
      <c r="F83" s="450"/>
      <c r="G83" s="450"/>
      <c r="H83" s="450"/>
      <c r="I83" s="450"/>
      <c r="J83" s="450"/>
      <c r="K83" s="450"/>
      <c r="L83" s="450"/>
      <c r="M83" s="450"/>
      <c r="N83" s="192"/>
      <c r="O83" s="64"/>
      <c r="P83" s="568" t="str">
        <f>Mês01!P83</f>
        <v>JOSE MANUEL DE CARVALHO</v>
      </c>
      <c r="Q83" s="568"/>
      <c r="R83" s="568"/>
      <c r="S83" s="568"/>
      <c r="T83" s="568"/>
      <c r="U83" s="568"/>
      <c r="V83" s="568"/>
      <c r="W83" s="568"/>
      <c r="X83" s="568"/>
      <c r="Y83" s="568"/>
      <c r="Z83" s="568"/>
      <c r="AA83" s="568"/>
      <c r="AB83" s="568"/>
      <c r="AC83" s="568"/>
      <c r="AD83" s="568"/>
      <c r="AE83" s="568"/>
      <c r="AF83" s="193"/>
      <c r="AG83" s="194"/>
      <c r="AH83" s="568" t="str">
        <f>Mês01!AH83</f>
        <v>Angelo Marcos Vigilato</v>
      </c>
      <c r="AI83" s="577"/>
      <c r="AJ83" s="577"/>
      <c r="AK83" s="577"/>
      <c r="AL83" s="577"/>
      <c r="AM83" s="577"/>
      <c r="AN83" s="577"/>
      <c r="AO83" s="577"/>
      <c r="AP83" s="577"/>
      <c r="AQ83" s="577"/>
      <c r="AR83" s="577"/>
      <c r="AS83" s="577"/>
      <c r="AT83" s="577"/>
      <c r="AU83" s="577"/>
      <c r="AV83" s="577"/>
      <c r="AW83" s="577"/>
      <c r="AX83" s="195"/>
      <c r="AY83" s="193"/>
      <c r="AZ83" s="568">
        <f>Mês01!AZ83</f>
        <v>0</v>
      </c>
      <c r="BA83" s="568"/>
      <c r="BB83" s="568"/>
      <c r="BC83" s="568"/>
      <c r="BD83" s="568"/>
      <c r="BE83" s="568"/>
      <c r="BF83" s="568"/>
      <c r="BG83" s="568"/>
      <c r="BH83" s="568"/>
      <c r="BI83" s="568"/>
      <c r="BJ83" s="568"/>
      <c r="BK83" s="568"/>
      <c r="BL83" s="568"/>
      <c r="BM83" s="568"/>
      <c r="BN83" s="568"/>
      <c r="BO83" s="568"/>
      <c r="BP83" s="196"/>
    </row>
    <row r="84" spans="2:68" s="158" customFormat="1" ht="12.75" customHeight="1">
      <c r="B84" s="180"/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195"/>
      <c r="O84" s="64"/>
      <c r="P84" s="569"/>
      <c r="Q84" s="569"/>
      <c r="R84" s="569"/>
      <c r="S84" s="569"/>
      <c r="T84" s="569"/>
      <c r="U84" s="569"/>
      <c r="V84" s="569"/>
      <c r="W84" s="569"/>
      <c r="X84" s="569"/>
      <c r="Y84" s="569"/>
      <c r="Z84" s="569"/>
      <c r="AA84" s="569"/>
      <c r="AB84" s="569"/>
      <c r="AC84" s="569"/>
      <c r="AD84" s="569"/>
      <c r="AE84" s="569"/>
      <c r="AF84" s="193"/>
      <c r="AG84" s="194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69"/>
      <c r="AU84" s="569"/>
      <c r="AV84" s="569"/>
      <c r="AW84" s="569"/>
      <c r="AX84" s="195"/>
      <c r="AY84" s="193"/>
      <c r="AZ84" s="569"/>
      <c r="BA84" s="569"/>
      <c r="BB84" s="569"/>
      <c r="BC84" s="569"/>
      <c r="BD84" s="569"/>
      <c r="BE84" s="569"/>
      <c r="BF84" s="569"/>
      <c r="BG84" s="569"/>
      <c r="BH84" s="569"/>
      <c r="BI84" s="569"/>
      <c r="BJ84" s="569"/>
      <c r="BK84" s="569"/>
      <c r="BL84" s="569"/>
      <c r="BM84" s="569"/>
      <c r="BN84" s="569"/>
      <c r="BO84" s="569"/>
      <c r="BP84" s="196"/>
    </row>
    <row r="85" spans="2:68" s="158" customFormat="1" ht="12.75" customHeight="1">
      <c r="B85" s="456" t="s">
        <v>22</v>
      </c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8"/>
      <c r="O85" s="594" t="s">
        <v>147</v>
      </c>
      <c r="P85" s="554"/>
      <c r="Q85" s="554"/>
      <c r="R85" s="554"/>
      <c r="S85" s="554"/>
      <c r="T85" s="554"/>
      <c r="U85" s="554"/>
      <c r="V85" s="554"/>
      <c r="W85" s="554"/>
      <c r="X85" s="554"/>
      <c r="Y85" s="554"/>
      <c r="Z85" s="554"/>
      <c r="AA85" s="554"/>
      <c r="AB85" s="554"/>
      <c r="AC85" s="554"/>
      <c r="AD85" s="554"/>
      <c r="AE85" s="554"/>
      <c r="AF85" s="554"/>
      <c r="AG85" s="596" t="s">
        <v>116</v>
      </c>
      <c r="AH85" s="554"/>
      <c r="AI85" s="554"/>
      <c r="AJ85" s="554"/>
      <c r="AK85" s="554"/>
      <c r="AL85" s="554"/>
      <c r="AM85" s="554"/>
      <c r="AN85" s="554"/>
      <c r="AO85" s="554"/>
      <c r="AP85" s="554"/>
      <c r="AQ85" s="554"/>
      <c r="AR85" s="554"/>
      <c r="AS85" s="554"/>
      <c r="AT85" s="554"/>
      <c r="AU85" s="554"/>
      <c r="AV85" s="554"/>
      <c r="AW85" s="554"/>
      <c r="AX85" s="571"/>
      <c r="AY85" s="554" t="s">
        <v>23</v>
      </c>
      <c r="AZ85" s="554"/>
      <c r="BA85" s="554"/>
      <c r="BB85" s="554"/>
      <c r="BC85" s="554"/>
      <c r="BD85" s="554"/>
      <c r="BE85" s="554"/>
      <c r="BF85" s="554"/>
      <c r="BG85" s="554"/>
      <c r="BH85" s="554"/>
      <c r="BI85" s="554"/>
      <c r="BJ85" s="554"/>
      <c r="BK85" s="554"/>
      <c r="BL85" s="554"/>
      <c r="BM85" s="554"/>
      <c r="BN85" s="554"/>
      <c r="BO85" s="554"/>
      <c r="BP85" s="572"/>
    </row>
    <row r="86" spans="1:68" ht="12.75">
      <c r="A86" s="158"/>
      <c r="B86" s="158"/>
      <c r="C86" s="159"/>
      <c r="D86" s="158"/>
      <c r="E86" s="158"/>
      <c r="F86" s="160"/>
      <c r="G86" s="161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9"/>
    </row>
    <row r="87" spans="1:68" ht="20.25">
      <c r="A87" s="158"/>
      <c r="B87" s="463" t="s">
        <v>13</v>
      </c>
      <c r="C87" s="464"/>
      <c r="D87" s="464"/>
      <c r="E87" s="464"/>
      <c r="F87" s="464"/>
      <c r="G87" s="464"/>
      <c r="H87" s="464"/>
      <c r="I87" s="464"/>
      <c r="J87" s="464"/>
      <c r="K87" s="464"/>
      <c r="L87" s="464"/>
      <c r="M87" s="464"/>
      <c r="N87" s="464"/>
      <c r="O87" s="464"/>
      <c r="P87" s="464"/>
      <c r="Q87" s="464"/>
      <c r="R87" s="464"/>
      <c r="S87" s="464"/>
      <c r="T87" s="464"/>
      <c r="U87" s="464"/>
      <c r="V87" s="464"/>
      <c r="W87" s="464"/>
      <c r="X87" s="464"/>
      <c r="Y87" s="464"/>
      <c r="Z87" s="464"/>
      <c r="AA87" s="464"/>
      <c r="AB87" s="464"/>
      <c r="AC87" s="464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</row>
    <row r="88" spans="1:68" ht="19.5" customHeight="1">
      <c r="A88" s="158"/>
      <c r="B88" s="198"/>
      <c r="C88" s="199"/>
      <c r="D88" s="200"/>
      <c r="E88" s="201"/>
      <c r="F88" s="202"/>
      <c r="G88" s="193"/>
      <c r="H88" s="203"/>
      <c r="I88" s="204"/>
      <c r="J88" s="205"/>
      <c r="K88" s="206"/>
      <c r="L88" s="206"/>
      <c r="M88" s="207"/>
      <c r="N88" s="207"/>
      <c r="O88" s="207"/>
      <c r="P88" s="207"/>
      <c r="Q88" s="207"/>
      <c r="R88" s="208"/>
      <c r="S88" s="208"/>
      <c r="T88" s="64"/>
      <c r="U88" s="64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</row>
    <row r="89" spans="1:68" ht="16.5" customHeight="1">
      <c r="A89" s="158"/>
      <c r="B89" s="477" t="s">
        <v>56</v>
      </c>
      <c r="C89" s="559"/>
      <c r="D89" s="559"/>
      <c r="E89" s="559"/>
      <c r="F89" s="559"/>
      <c r="G89" s="559"/>
      <c r="H89" s="559"/>
      <c r="I89" s="559"/>
      <c r="J89" s="559"/>
      <c r="K89" s="559"/>
      <c r="L89" s="478">
        <f aca="true" t="shared" si="0" ref="L89:L94">L4</f>
        <v>0</v>
      </c>
      <c r="M89" s="559"/>
      <c r="N89" s="559"/>
      <c r="O89" s="559"/>
      <c r="P89" s="559"/>
      <c r="Q89" s="559"/>
      <c r="R89" s="559"/>
      <c r="S89" s="559"/>
      <c r="T89" s="559"/>
      <c r="U89" s="559"/>
      <c r="V89" s="559"/>
      <c r="W89" s="559"/>
      <c r="X89" s="559"/>
      <c r="Y89" s="559"/>
      <c r="Z89" s="559"/>
      <c r="AA89" s="559"/>
      <c r="AB89" s="559"/>
      <c r="AC89" s="559"/>
      <c r="AD89" s="560"/>
      <c r="AE89" s="561" t="s">
        <v>49</v>
      </c>
      <c r="AF89" s="539"/>
      <c r="AG89" s="539"/>
      <c r="AH89" s="539"/>
      <c r="AI89" s="539"/>
      <c r="AJ89" s="539"/>
      <c r="AK89" s="539"/>
      <c r="AL89" s="539"/>
      <c r="AM89" s="539"/>
      <c r="AN89" s="539"/>
      <c r="AO89" s="539"/>
      <c r="AP89" s="539"/>
      <c r="AQ89" s="539"/>
      <c r="AR89" s="539"/>
      <c r="AS89" s="539"/>
      <c r="AT89" s="388">
        <f>AT4</f>
        <v>32555.7</v>
      </c>
      <c r="AU89" s="389"/>
      <c r="AV89" s="389"/>
      <c r="AW89" s="389"/>
      <c r="AX89" s="389"/>
      <c r="AY89" s="389"/>
      <c r="AZ89" s="390"/>
      <c r="BA89" s="176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9"/>
    </row>
    <row r="90" spans="1:68" ht="12.75">
      <c r="A90" s="158"/>
      <c r="B90" s="452" t="s">
        <v>57</v>
      </c>
      <c r="C90" s="453"/>
      <c r="D90" s="544"/>
      <c r="E90" s="544"/>
      <c r="F90" s="544"/>
      <c r="G90" s="544"/>
      <c r="H90" s="544"/>
      <c r="I90" s="544"/>
      <c r="J90" s="544"/>
      <c r="K90" s="544"/>
      <c r="L90" s="453" t="str">
        <f t="shared" si="0"/>
        <v>REFORMA DO PREDIO DA PREFEITURA</v>
      </c>
      <c r="M90" s="540"/>
      <c r="N90" s="540"/>
      <c r="O90" s="540"/>
      <c r="P90" s="540"/>
      <c r="Q90" s="540"/>
      <c r="R90" s="540"/>
      <c r="S90" s="540"/>
      <c r="T90" s="540"/>
      <c r="U90" s="540"/>
      <c r="V90" s="540"/>
      <c r="W90" s="540"/>
      <c r="X90" s="540"/>
      <c r="Y90" s="540"/>
      <c r="Z90" s="540"/>
      <c r="AA90" s="540"/>
      <c r="AB90" s="540"/>
      <c r="AC90" s="540"/>
      <c r="AD90" s="541"/>
      <c r="AE90" s="180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562" t="s">
        <v>3</v>
      </c>
      <c r="BB90" s="467"/>
      <c r="BC90" s="467"/>
      <c r="BD90" s="467"/>
      <c r="BE90" s="467"/>
      <c r="BF90" s="297">
        <f>BF5</f>
        <v>0</v>
      </c>
      <c r="BG90" s="535"/>
      <c r="BH90" s="535"/>
      <c r="BI90" s="535"/>
      <c r="BJ90" s="535"/>
      <c r="BK90" s="535"/>
      <c r="BL90" s="535"/>
      <c r="BM90" s="535"/>
      <c r="BN90" s="535"/>
      <c r="BO90" s="535"/>
      <c r="BP90" s="299"/>
    </row>
    <row r="91" spans="1:68" ht="12.75">
      <c r="A91" s="158"/>
      <c r="B91" s="452" t="s">
        <v>0</v>
      </c>
      <c r="C91" s="453"/>
      <c r="D91" s="544"/>
      <c r="E91" s="544"/>
      <c r="F91" s="544"/>
      <c r="G91" s="544"/>
      <c r="H91" s="544"/>
      <c r="I91" s="544"/>
      <c r="J91" s="544"/>
      <c r="K91" s="544"/>
      <c r="L91" s="453" t="str">
        <f t="shared" si="0"/>
        <v>PREFEITURA MUNICIPAL DE JAPIRA</v>
      </c>
      <c r="M91" s="540"/>
      <c r="N91" s="540"/>
      <c r="O91" s="540"/>
      <c r="P91" s="540"/>
      <c r="Q91" s="540"/>
      <c r="R91" s="540"/>
      <c r="S91" s="540"/>
      <c r="T91" s="540"/>
      <c r="U91" s="540"/>
      <c r="V91" s="540"/>
      <c r="W91" s="540"/>
      <c r="X91" s="540"/>
      <c r="Y91" s="540"/>
      <c r="Z91" s="540"/>
      <c r="AA91" s="540"/>
      <c r="AB91" s="540"/>
      <c r="AC91" s="540"/>
      <c r="AD91" s="541"/>
      <c r="AE91" s="562" t="s">
        <v>50</v>
      </c>
      <c r="AF91" s="532"/>
      <c r="AG91" s="532"/>
      <c r="AH91" s="532"/>
      <c r="AI91" s="532"/>
      <c r="AJ91" s="532"/>
      <c r="AK91" s="532"/>
      <c r="AL91" s="532"/>
      <c r="AM91" s="532"/>
      <c r="AN91" s="532"/>
      <c r="AO91" s="532"/>
      <c r="AP91" s="532"/>
      <c r="AQ91" s="532"/>
      <c r="AR91" s="532"/>
      <c r="AS91" s="532"/>
      <c r="AT91" s="425">
        <f>AT6</f>
        <v>0</v>
      </c>
      <c r="AU91" s="426"/>
      <c r="AV91" s="426"/>
      <c r="AW91" s="426"/>
      <c r="AX91" s="426"/>
      <c r="AY91" s="426"/>
      <c r="AZ91" s="427"/>
      <c r="BA91" s="180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182"/>
    </row>
    <row r="92" spans="1:68" ht="12.75">
      <c r="A92" s="158"/>
      <c r="B92" s="452" t="s">
        <v>58</v>
      </c>
      <c r="C92" s="453"/>
      <c r="D92" s="544"/>
      <c r="E92" s="544"/>
      <c r="F92" s="544"/>
      <c r="G92" s="544"/>
      <c r="H92" s="544"/>
      <c r="I92" s="544"/>
      <c r="J92" s="544"/>
      <c r="K92" s="544"/>
      <c r="L92" s="453" t="str">
        <f t="shared" si="0"/>
        <v>PREFEITURA MUNICIPAL DE JAPIRA</v>
      </c>
      <c r="M92" s="540"/>
      <c r="N92" s="540"/>
      <c r="O92" s="540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0"/>
      <c r="AA92" s="540"/>
      <c r="AB92" s="540"/>
      <c r="AC92" s="540"/>
      <c r="AD92" s="541"/>
      <c r="AE92" s="180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562" t="s">
        <v>52</v>
      </c>
      <c r="BB92" s="467"/>
      <c r="BC92" s="467"/>
      <c r="BD92" s="467"/>
      <c r="BE92" s="530">
        <v>40135</v>
      </c>
      <c r="BF92" s="533"/>
      <c r="BG92" s="533"/>
      <c r="BH92" s="533"/>
      <c r="BI92" s="533"/>
      <c r="BJ92" s="183" t="s">
        <v>30</v>
      </c>
      <c r="BK92" s="530">
        <v>40148</v>
      </c>
      <c r="BL92" s="530"/>
      <c r="BM92" s="530"/>
      <c r="BN92" s="530"/>
      <c r="BO92" s="530"/>
      <c r="BP92" s="182"/>
    </row>
    <row r="93" spans="1:68" ht="12.75">
      <c r="A93" s="158"/>
      <c r="B93" s="452" t="s">
        <v>59</v>
      </c>
      <c r="C93" s="453"/>
      <c r="D93" s="544"/>
      <c r="E93" s="544"/>
      <c r="F93" s="544"/>
      <c r="G93" s="544"/>
      <c r="H93" s="544"/>
      <c r="I93" s="544"/>
      <c r="J93" s="544"/>
      <c r="K93" s="544"/>
      <c r="L93" s="453">
        <f t="shared" si="0"/>
        <v>0</v>
      </c>
      <c r="M93" s="540"/>
      <c r="N93" s="540"/>
      <c r="O93" s="540"/>
      <c r="P93" s="540"/>
      <c r="Q93" s="540"/>
      <c r="R93" s="540"/>
      <c r="S93" s="540"/>
      <c r="T93" s="540"/>
      <c r="U93" s="540"/>
      <c r="V93" s="540"/>
      <c r="W93" s="540"/>
      <c r="X93" s="540"/>
      <c r="Y93" s="540"/>
      <c r="Z93" s="540"/>
      <c r="AA93" s="540"/>
      <c r="AB93" s="540"/>
      <c r="AC93" s="540"/>
      <c r="AD93" s="541"/>
      <c r="AE93" s="562" t="s">
        <v>55</v>
      </c>
      <c r="AF93" s="546"/>
      <c r="AG93" s="546"/>
      <c r="AH93" s="546"/>
      <c r="AI93" s="546"/>
      <c r="AJ93" s="546"/>
      <c r="AK93" s="546"/>
      <c r="AL93" s="546"/>
      <c r="AM93" s="546"/>
      <c r="AN93" s="546"/>
      <c r="AO93" s="546" t="s">
        <v>29</v>
      </c>
      <c r="AP93" s="546"/>
      <c r="AQ93" s="546"/>
      <c r="AR93" s="546"/>
      <c r="AS93" s="546"/>
      <c r="AT93" s="425">
        <f>AT8</f>
        <v>32555.7</v>
      </c>
      <c r="AU93" s="426"/>
      <c r="AV93" s="426"/>
      <c r="AW93" s="426"/>
      <c r="AX93" s="426"/>
      <c r="AY93" s="426"/>
      <c r="AZ93" s="427"/>
      <c r="BA93" s="180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182"/>
    </row>
    <row r="94" spans="1:68" s="162" customFormat="1" ht="16.5" customHeight="1">
      <c r="A94" s="187"/>
      <c r="B94" s="483" t="s">
        <v>60</v>
      </c>
      <c r="C94" s="484"/>
      <c r="D94" s="542"/>
      <c r="E94" s="542"/>
      <c r="F94" s="542"/>
      <c r="G94" s="542"/>
      <c r="H94" s="542"/>
      <c r="I94" s="542"/>
      <c r="J94" s="542"/>
      <c r="K94" s="542"/>
      <c r="L94" s="484" t="str">
        <f t="shared" si="0"/>
        <v>José Manuel de Carvalho</v>
      </c>
      <c r="M94" s="542"/>
      <c r="N94" s="542"/>
      <c r="O94" s="542"/>
      <c r="P94" s="542"/>
      <c r="Q94" s="542"/>
      <c r="R94" s="542"/>
      <c r="S94" s="542"/>
      <c r="T94" s="542"/>
      <c r="U94" s="542"/>
      <c r="V94" s="542"/>
      <c r="W94" s="542"/>
      <c r="X94" s="542"/>
      <c r="Y94" s="542"/>
      <c r="Z94" s="542"/>
      <c r="AA94" s="542"/>
      <c r="AB94" s="542"/>
      <c r="AC94" s="542"/>
      <c r="AD94" s="543"/>
      <c r="AE94" s="209"/>
      <c r="AF94" s="185"/>
      <c r="AG94" s="185"/>
      <c r="AH94" s="185"/>
      <c r="AI94" s="185"/>
      <c r="AJ94" s="185"/>
      <c r="AK94" s="185"/>
      <c r="AL94" s="185"/>
      <c r="AM94" s="185"/>
      <c r="AN94" s="185"/>
      <c r="AO94" s="502" t="s">
        <v>28</v>
      </c>
      <c r="AP94" s="502"/>
      <c r="AQ94" s="502"/>
      <c r="AR94" s="502"/>
      <c r="AS94" s="502"/>
      <c r="AT94" s="411">
        <f>AT9</f>
        <v>0</v>
      </c>
      <c r="AU94" s="412"/>
      <c r="AV94" s="412"/>
      <c r="AW94" s="412"/>
      <c r="AX94" s="412"/>
      <c r="AY94" s="412"/>
      <c r="AZ94" s="413"/>
      <c r="BA94" s="209"/>
      <c r="BB94" s="185"/>
      <c r="BC94" s="185"/>
      <c r="BD94" s="185"/>
      <c r="BE94" s="185"/>
      <c r="BF94" s="185"/>
      <c r="BG94" s="185"/>
      <c r="BH94" s="185"/>
      <c r="BI94" s="185"/>
      <c r="BJ94" s="185"/>
      <c r="BK94" s="185"/>
      <c r="BL94" s="185"/>
      <c r="BM94" s="185"/>
      <c r="BN94" s="185"/>
      <c r="BO94" s="185"/>
      <c r="BP94" s="210"/>
    </row>
    <row r="95" spans="1:68" ht="21" customHeight="1" thickBot="1">
      <c r="A95" s="158"/>
      <c r="B95" s="573" t="s">
        <v>24</v>
      </c>
      <c r="C95" s="558"/>
      <c r="D95" s="558"/>
      <c r="E95" s="558"/>
      <c r="F95" s="558"/>
      <c r="G95" s="558"/>
      <c r="H95" s="558"/>
      <c r="I95" s="558"/>
      <c r="J95" s="558"/>
      <c r="K95" s="558"/>
      <c r="L95" s="558"/>
      <c r="M95" s="558"/>
      <c r="N95" s="558"/>
      <c r="O95" s="558"/>
      <c r="P95" s="558"/>
      <c r="Q95" s="558"/>
      <c r="R95" s="558"/>
      <c r="S95" s="558"/>
      <c r="T95" s="558"/>
      <c r="U95" s="558"/>
      <c r="V95" s="558"/>
      <c r="W95" s="558"/>
      <c r="X95" s="558"/>
      <c r="Y95" s="558"/>
      <c r="Z95" s="558"/>
      <c r="AA95" s="558"/>
      <c r="AB95" s="558"/>
      <c r="AC95" s="558"/>
      <c r="AD95" s="558"/>
      <c r="AE95" s="574"/>
      <c r="AF95" s="574"/>
      <c r="AG95" s="574"/>
      <c r="AH95" s="574"/>
      <c r="AI95" s="574"/>
      <c r="AJ95" s="574"/>
      <c r="AK95" s="574"/>
      <c r="AL95" s="574"/>
      <c r="AM95" s="574"/>
      <c r="AN95" s="574"/>
      <c r="AO95" s="574"/>
      <c r="AP95" s="574"/>
      <c r="AQ95" s="574"/>
      <c r="AR95" s="574"/>
      <c r="AS95" s="574"/>
      <c r="AT95" s="574"/>
      <c r="AU95" s="574"/>
      <c r="AV95" s="574"/>
      <c r="AW95" s="558"/>
      <c r="AX95" s="574"/>
      <c r="AY95" s="574"/>
      <c r="AZ95" s="574"/>
      <c r="BA95" s="574"/>
      <c r="BB95" s="574"/>
      <c r="BC95" s="574"/>
      <c r="BD95" s="574"/>
      <c r="BE95" s="574"/>
      <c r="BF95" s="574"/>
      <c r="BG95" s="574"/>
      <c r="BH95" s="574"/>
      <c r="BI95" s="574"/>
      <c r="BJ95" s="574"/>
      <c r="BK95" s="574"/>
      <c r="BL95" s="574"/>
      <c r="BM95" s="574"/>
      <c r="BN95" s="574"/>
      <c r="BO95" s="574"/>
      <c r="BP95" s="574"/>
    </row>
    <row r="96" spans="1:68" ht="12.75" customHeight="1">
      <c r="A96" s="158"/>
      <c r="B96" s="547" t="s">
        <v>1</v>
      </c>
      <c r="C96" s="514"/>
      <c r="D96" s="515"/>
      <c r="E96" s="488" t="s">
        <v>18</v>
      </c>
      <c r="F96" s="550"/>
      <c r="G96" s="550"/>
      <c r="H96" s="550"/>
      <c r="I96" s="550"/>
      <c r="J96" s="489"/>
      <c r="K96" s="493" t="s">
        <v>25</v>
      </c>
      <c r="L96" s="494"/>
      <c r="M96" s="494"/>
      <c r="N96" s="494"/>
      <c r="O96" s="494"/>
      <c r="P96" s="494"/>
      <c r="Q96" s="494"/>
      <c r="R96" s="494"/>
      <c r="S96" s="494"/>
      <c r="T96" s="494"/>
      <c r="U96" s="494"/>
      <c r="V96" s="494"/>
      <c r="W96" s="494"/>
      <c r="X96" s="494"/>
      <c r="Y96" s="494"/>
      <c r="Z96" s="494"/>
      <c r="AA96" s="494"/>
      <c r="AB96" s="494"/>
      <c r="AC96" s="494"/>
      <c r="AD96" s="494"/>
      <c r="AE96" s="494"/>
      <c r="AF96" s="494"/>
      <c r="AG96" s="494"/>
      <c r="AH96" s="494"/>
      <c r="AI96" s="494"/>
      <c r="AJ96" s="494"/>
      <c r="AK96" s="494"/>
      <c r="AL96" s="494"/>
      <c r="AM96" s="495"/>
      <c r="AN96" s="493" t="s">
        <v>26</v>
      </c>
      <c r="AO96" s="494"/>
      <c r="AP96" s="494"/>
      <c r="AQ96" s="494"/>
      <c r="AR96" s="494"/>
      <c r="AS96" s="494"/>
      <c r="AT96" s="494"/>
      <c r="AU96" s="494"/>
      <c r="AV96" s="494"/>
      <c r="AW96" s="494"/>
      <c r="AX96" s="494"/>
      <c r="AY96" s="494"/>
      <c r="AZ96" s="494"/>
      <c r="BA96" s="494"/>
      <c r="BB96" s="494"/>
      <c r="BC96" s="494"/>
      <c r="BD96" s="494"/>
      <c r="BE96" s="494"/>
      <c r="BF96" s="494"/>
      <c r="BG96" s="494"/>
      <c r="BH96" s="494"/>
      <c r="BI96" s="494"/>
      <c r="BJ96" s="494"/>
      <c r="BK96" s="494"/>
      <c r="BL96" s="494"/>
      <c r="BM96" s="494"/>
      <c r="BN96" s="494"/>
      <c r="BO96" s="494"/>
      <c r="BP96" s="534"/>
    </row>
    <row r="97" spans="1:68" ht="12.75" customHeight="1">
      <c r="A97" s="158"/>
      <c r="B97" s="548"/>
      <c r="C97" s="517"/>
      <c r="D97" s="518"/>
      <c r="E97" s="486" t="s">
        <v>16</v>
      </c>
      <c r="F97" s="549"/>
      <c r="G97" s="549"/>
      <c r="H97" s="549"/>
      <c r="I97" s="549"/>
      <c r="J97" s="487"/>
      <c r="K97" s="468" t="s">
        <v>102</v>
      </c>
      <c r="L97" s="469"/>
      <c r="M97" s="469"/>
      <c r="N97" s="469"/>
      <c r="O97" s="469"/>
      <c r="P97" s="469"/>
      <c r="Q97" s="470"/>
      <c r="R97" s="468" t="s">
        <v>103</v>
      </c>
      <c r="S97" s="469"/>
      <c r="T97" s="469"/>
      <c r="U97" s="469"/>
      <c r="V97" s="469"/>
      <c r="W97" s="469"/>
      <c r="X97" s="470"/>
      <c r="Y97" s="468" t="s">
        <v>104</v>
      </c>
      <c r="Z97" s="469"/>
      <c r="AA97" s="469"/>
      <c r="AB97" s="469"/>
      <c r="AC97" s="469"/>
      <c r="AD97" s="469"/>
      <c r="AE97" s="470"/>
      <c r="AF97" s="468" t="s">
        <v>21</v>
      </c>
      <c r="AG97" s="469"/>
      <c r="AH97" s="469"/>
      <c r="AI97" s="469"/>
      <c r="AJ97" s="469"/>
      <c r="AK97" s="469"/>
      <c r="AL97" s="469"/>
      <c r="AM97" s="470"/>
      <c r="AN97" s="468" t="s">
        <v>102</v>
      </c>
      <c r="AO97" s="469"/>
      <c r="AP97" s="469"/>
      <c r="AQ97" s="469"/>
      <c r="AR97" s="469"/>
      <c r="AS97" s="469"/>
      <c r="AT97" s="470"/>
      <c r="AU97" s="468" t="s">
        <v>103</v>
      </c>
      <c r="AV97" s="469"/>
      <c r="AW97" s="469"/>
      <c r="AX97" s="469"/>
      <c r="AY97" s="469"/>
      <c r="AZ97" s="469"/>
      <c r="BA97" s="470"/>
      <c r="BB97" s="468" t="s">
        <v>104</v>
      </c>
      <c r="BC97" s="469"/>
      <c r="BD97" s="469"/>
      <c r="BE97" s="469"/>
      <c r="BF97" s="469"/>
      <c r="BG97" s="469"/>
      <c r="BH97" s="470"/>
      <c r="BI97" s="468" t="s">
        <v>21</v>
      </c>
      <c r="BJ97" s="499"/>
      <c r="BK97" s="499"/>
      <c r="BL97" s="499"/>
      <c r="BM97" s="499"/>
      <c r="BN97" s="499"/>
      <c r="BO97" s="499"/>
      <c r="BP97" s="500"/>
    </row>
    <row r="98" spans="1:68" ht="14.25">
      <c r="A98" s="158"/>
      <c r="B98" s="429" t="str">
        <f aca="true" t="shared" si="1" ref="B98:B161">B13</f>
        <v>A</v>
      </c>
      <c r="C98" s="430"/>
      <c r="D98" s="431"/>
      <c r="E98" s="432">
        <f>AE13</f>
        <v>0</v>
      </c>
      <c r="F98" s="433"/>
      <c r="G98" s="433"/>
      <c r="H98" s="433"/>
      <c r="I98" s="433"/>
      <c r="J98" s="434"/>
      <c r="K98" s="435"/>
      <c r="L98" s="436"/>
      <c r="M98" s="436"/>
      <c r="N98" s="436"/>
      <c r="O98" s="436"/>
      <c r="P98" s="436"/>
      <c r="Q98" s="437"/>
      <c r="R98" s="435">
        <f>QCI!AP20*Mês04!AF98</f>
        <v>0</v>
      </c>
      <c r="S98" s="436"/>
      <c r="T98" s="436"/>
      <c r="U98" s="436"/>
      <c r="V98" s="436"/>
      <c r="W98" s="436"/>
      <c r="X98" s="437"/>
      <c r="Y98" s="441">
        <f>QCI!AQ20*Mês04!AF98</f>
        <v>0</v>
      </c>
      <c r="Z98" s="442"/>
      <c r="AA98" s="442"/>
      <c r="AB98" s="442"/>
      <c r="AC98" s="442"/>
      <c r="AD98" s="442"/>
      <c r="AE98" s="444"/>
      <c r="AF98" s="441">
        <f>AS13*E98/100</f>
        <v>0</v>
      </c>
      <c r="AG98" s="442"/>
      <c r="AH98" s="442"/>
      <c r="AI98" s="442"/>
      <c r="AJ98" s="442"/>
      <c r="AK98" s="442"/>
      <c r="AL98" s="442"/>
      <c r="AM98" s="444"/>
      <c r="AN98" s="441">
        <f>K98+Mês03!AN98</f>
        <v>0</v>
      </c>
      <c r="AO98" s="442"/>
      <c r="AP98" s="442"/>
      <c r="AQ98" s="442"/>
      <c r="AR98" s="442"/>
      <c r="AS98" s="442"/>
      <c r="AT98" s="444"/>
      <c r="AU98" s="441">
        <f>R98+Mês03!AU98</f>
        <v>0</v>
      </c>
      <c r="AV98" s="442"/>
      <c r="AW98" s="442"/>
      <c r="AX98" s="442"/>
      <c r="AY98" s="442"/>
      <c r="AZ98" s="442"/>
      <c r="BA98" s="444"/>
      <c r="BB98" s="441">
        <f>Y98+Mês03!BB98</f>
        <v>0</v>
      </c>
      <c r="BC98" s="442"/>
      <c r="BD98" s="442"/>
      <c r="BE98" s="442"/>
      <c r="BF98" s="442"/>
      <c r="BG98" s="442"/>
      <c r="BH98" s="444"/>
      <c r="BI98" s="441">
        <f>AN98+AU98+BB98</f>
        <v>0</v>
      </c>
      <c r="BJ98" s="442"/>
      <c r="BK98" s="442"/>
      <c r="BL98" s="442"/>
      <c r="BM98" s="442"/>
      <c r="BN98" s="442"/>
      <c r="BO98" s="442"/>
      <c r="BP98" s="443"/>
    </row>
    <row r="99" spans="1:68" ht="14.25">
      <c r="A99" s="158"/>
      <c r="B99" s="429">
        <f t="shared" si="1"/>
        <v>1</v>
      </c>
      <c r="C99" s="430"/>
      <c r="D99" s="431"/>
      <c r="E99" s="432">
        <f aca="true" t="shared" si="2" ref="E99:E162">AE14</f>
        <v>2143.09</v>
      </c>
      <c r="F99" s="433"/>
      <c r="G99" s="433"/>
      <c r="H99" s="433"/>
      <c r="I99" s="433"/>
      <c r="J99" s="434"/>
      <c r="K99" s="435">
        <f>QCI!AO21*Mês04!AF99</f>
        <v>0</v>
      </c>
      <c r="L99" s="436"/>
      <c r="M99" s="436"/>
      <c r="N99" s="436"/>
      <c r="O99" s="436"/>
      <c r="P99" s="436"/>
      <c r="Q99" s="437"/>
      <c r="R99" s="435">
        <f>QCI!AP21*Mês04!AF99</f>
        <v>37.718384</v>
      </c>
      <c r="S99" s="436"/>
      <c r="T99" s="436"/>
      <c r="U99" s="436"/>
      <c r="V99" s="436"/>
      <c r="W99" s="436"/>
      <c r="X99" s="437"/>
      <c r="Y99" s="441">
        <f>QCI!AQ21*Mês04!AF99</f>
        <v>0</v>
      </c>
      <c r="Z99" s="442"/>
      <c r="AA99" s="442"/>
      <c r="AB99" s="442"/>
      <c r="AC99" s="442"/>
      <c r="AD99" s="442"/>
      <c r="AE99" s="444"/>
      <c r="AF99" s="441">
        <f aca="true" t="shared" si="3" ref="AF99:AF162">AS14*E99/100</f>
        <v>37.718384</v>
      </c>
      <c r="AG99" s="442"/>
      <c r="AH99" s="442"/>
      <c r="AI99" s="442"/>
      <c r="AJ99" s="442"/>
      <c r="AK99" s="442"/>
      <c r="AL99" s="442"/>
      <c r="AM99" s="444"/>
      <c r="AN99" s="441">
        <f>K99+Mês03!AN99</f>
        <v>0</v>
      </c>
      <c r="AO99" s="442"/>
      <c r="AP99" s="442"/>
      <c r="AQ99" s="442"/>
      <c r="AR99" s="442"/>
      <c r="AS99" s="442"/>
      <c r="AT99" s="444"/>
      <c r="AU99" s="441">
        <f>R99+Mês03!AU99</f>
        <v>2138.772544</v>
      </c>
      <c r="AV99" s="442"/>
      <c r="AW99" s="442"/>
      <c r="AX99" s="442"/>
      <c r="AY99" s="442"/>
      <c r="AZ99" s="442"/>
      <c r="BA99" s="444"/>
      <c r="BB99" s="441">
        <f>Y99+Mês03!BB99</f>
        <v>0</v>
      </c>
      <c r="BC99" s="442"/>
      <c r="BD99" s="442"/>
      <c r="BE99" s="442"/>
      <c r="BF99" s="442"/>
      <c r="BG99" s="442"/>
      <c r="BH99" s="444"/>
      <c r="BI99" s="441">
        <f aca="true" t="shared" si="4" ref="BI99:BI162">AN99+AU99+BB99</f>
        <v>2138.772544</v>
      </c>
      <c r="BJ99" s="442"/>
      <c r="BK99" s="442"/>
      <c r="BL99" s="442"/>
      <c r="BM99" s="442"/>
      <c r="BN99" s="442"/>
      <c r="BO99" s="442"/>
      <c r="BP99" s="443"/>
    </row>
    <row r="100" spans="1:68" ht="14.25">
      <c r="A100" s="158"/>
      <c r="B100" s="429">
        <f t="shared" si="1"/>
        <v>3</v>
      </c>
      <c r="C100" s="430"/>
      <c r="D100" s="431"/>
      <c r="E100" s="432">
        <f t="shared" si="2"/>
        <v>747.09</v>
      </c>
      <c r="F100" s="433"/>
      <c r="G100" s="433"/>
      <c r="H100" s="433"/>
      <c r="I100" s="433"/>
      <c r="J100" s="434"/>
      <c r="K100" s="435">
        <f>QCI!AO23*Mês04!AF100</f>
        <v>0</v>
      </c>
      <c r="L100" s="436"/>
      <c r="M100" s="436"/>
      <c r="N100" s="436"/>
      <c r="O100" s="436"/>
      <c r="P100" s="436"/>
      <c r="Q100" s="437"/>
      <c r="R100" s="435">
        <f>QCI!AP23*Mês04!AF100</f>
        <v>13.148784000000001</v>
      </c>
      <c r="S100" s="436"/>
      <c r="T100" s="436"/>
      <c r="U100" s="436"/>
      <c r="V100" s="436"/>
      <c r="W100" s="436"/>
      <c r="X100" s="437"/>
      <c r="Y100" s="441">
        <f>QCI!AQ23*Mês04!AF100</f>
        <v>0</v>
      </c>
      <c r="Z100" s="442"/>
      <c r="AA100" s="442"/>
      <c r="AB100" s="442"/>
      <c r="AC100" s="442"/>
      <c r="AD100" s="442"/>
      <c r="AE100" s="444"/>
      <c r="AF100" s="441">
        <f t="shared" si="3"/>
        <v>13.148784000000001</v>
      </c>
      <c r="AG100" s="442"/>
      <c r="AH100" s="442"/>
      <c r="AI100" s="442"/>
      <c r="AJ100" s="442"/>
      <c r="AK100" s="442"/>
      <c r="AL100" s="442"/>
      <c r="AM100" s="444"/>
      <c r="AN100" s="441">
        <f>K100+Mês03!AN100</f>
        <v>0</v>
      </c>
      <c r="AO100" s="442"/>
      <c r="AP100" s="442"/>
      <c r="AQ100" s="442"/>
      <c r="AR100" s="442"/>
      <c r="AS100" s="442"/>
      <c r="AT100" s="444"/>
      <c r="AU100" s="441">
        <f>R100+Mês03!AU100</f>
        <v>10626.869296</v>
      </c>
      <c r="AV100" s="442"/>
      <c r="AW100" s="442"/>
      <c r="AX100" s="442"/>
      <c r="AY100" s="442"/>
      <c r="AZ100" s="442"/>
      <c r="BA100" s="444"/>
      <c r="BB100" s="441">
        <f>Y100+Mês03!BB100</f>
        <v>0</v>
      </c>
      <c r="BC100" s="442"/>
      <c r="BD100" s="442"/>
      <c r="BE100" s="442"/>
      <c r="BF100" s="442"/>
      <c r="BG100" s="442"/>
      <c r="BH100" s="444"/>
      <c r="BI100" s="441">
        <f t="shared" si="4"/>
        <v>10626.869296</v>
      </c>
      <c r="BJ100" s="442"/>
      <c r="BK100" s="442"/>
      <c r="BL100" s="442"/>
      <c r="BM100" s="442"/>
      <c r="BN100" s="442"/>
      <c r="BO100" s="442"/>
      <c r="BP100" s="443"/>
    </row>
    <row r="101" spans="1:68" ht="14.25">
      <c r="A101" s="158"/>
      <c r="B101" s="429">
        <f t="shared" si="1"/>
        <v>4</v>
      </c>
      <c r="C101" s="430"/>
      <c r="D101" s="431"/>
      <c r="E101" s="432">
        <f t="shared" si="2"/>
        <v>1039.27</v>
      </c>
      <c r="F101" s="433"/>
      <c r="G101" s="433"/>
      <c r="H101" s="433"/>
      <c r="I101" s="433"/>
      <c r="J101" s="434"/>
      <c r="K101" s="435">
        <f>QCI!AO24*Mês04!AF101</f>
        <v>0</v>
      </c>
      <c r="L101" s="436"/>
      <c r="M101" s="436"/>
      <c r="N101" s="436"/>
      <c r="O101" s="436"/>
      <c r="P101" s="436"/>
      <c r="Q101" s="437"/>
      <c r="R101" s="435">
        <f>QCI!AP24*Mês04!AF101</f>
        <v>18.291152</v>
      </c>
      <c r="S101" s="436"/>
      <c r="T101" s="436"/>
      <c r="U101" s="436"/>
      <c r="V101" s="436"/>
      <c r="W101" s="436"/>
      <c r="X101" s="437"/>
      <c r="Y101" s="441">
        <f>QCI!AQ24*Mês04!AF101</f>
        <v>0</v>
      </c>
      <c r="Z101" s="442"/>
      <c r="AA101" s="442"/>
      <c r="AB101" s="442"/>
      <c r="AC101" s="442"/>
      <c r="AD101" s="442"/>
      <c r="AE101" s="444"/>
      <c r="AF101" s="441">
        <f t="shared" si="3"/>
        <v>18.291152</v>
      </c>
      <c r="AG101" s="442"/>
      <c r="AH101" s="442"/>
      <c r="AI101" s="442"/>
      <c r="AJ101" s="442"/>
      <c r="AK101" s="442"/>
      <c r="AL101" s="442"/>
      <c r="AM101" s="444"/>
      <c r="AN101" s="441">
        <f>K101+Mês03!AN101</f>
        <v>0</v>
      </c>
      <c r="AO101" s="442"/>
      <c r="AP101" s="442"/>
      <c r="AQ101" s="442"/>
      <c r="AR101" s="442"/>
      <c r="AS101" s="442"/>
      <c r="AT101" s="444"/>
      <c r="AU101" s="441">
        <f>R101+Mês03!AU101</f>
        <v>12888.5333</v>
      </c>
      <c r="AV101" s="442"/>
      <c r="AW101" s="442"/>
      <c r="AX101" s="442"/>
      <c r="AY101" s="442"/>
      <c r="AZ101" s="442"/>
      <c r="BA101" s="444"/>
      <c r="BB101" s="441">
        <f>Y101+Mês03!BB101</f>
        <v>0</v>
      </c>
      <c r="BC101" s="442"/>
      <c r="BD101" s="442"/>
      <c r="BE101" s="442"/>
      <c r="BF101" s="442"/>
      <c r="BG101" s="442"/>
      <c r="BH101" s="444"/>
      <c r="BI101" s="441">
        <f t="shared" si="4"/>
        <v>12888.5333</v>
      </c>
      <c r="BJ101" s="442"/>
      <c r="BK101" s="442"/>
      <c r="BL101" s="442"/>
      <c r="BM101" s="442"/>
      <c r="BN101" s="442"/>
      <c r="BO101" s="442"/>
      <c r="BP101" s="443"/>
    </row>
    <row r="102" spans="1:68" ht="14.25">
      <c r="A102" s="158"/>
      <c r="B102" s="429">
        <f t="shared" si="1"/>
        <v>5</v>
      </c>
      <c r="C102" s="430"/>
      <c r="D102" s="431"/>
      <c r="E102" s="432">
        <f t="shared" si="2"/>
        <v>1960.92</v>
      </c>
      <c r="F102" s="433"/>
      <c r="G102" s="433"/>
      <c r="H102" s="433"/>
      <c r="I102" s="433"/>
      <c r="J102" s="434"/>
      <c r="K102" s="435">
        <f>QCI!AO25*Mês04!AF102</f>
        <v>0</v>
      </c>
      <c r="L102" s="436"/>
      <c r="M102" s="436"/>
      <c r="N102" s="436"/>
      <c r="O102" s="436"/>
      <c r="P102" s="436"/>
      <c r="Q102" s="437"/>
      <c r="R102" s="435">
        <f>QCI!AP25*Mês04!AF102</f>
        <v>34.512192</v>
      </c>
      <c r="S102" s="436"/>
      <c r="T102" s="436"/>
      <c r="U102" s="436"/>
      <c r="V102" s="436"/>
      <c r="W102" s="436"/>
      <c r="X102" s="437"/>
      <c r="Y102" s="441">
        <f>QCI!AQ25*Mês04!AF102</f>
        <v>0</v>
      </c>
      <c r="Z102" s="442"/>
      <c r="AA102" s="442"/>
      <c r="AB102" s="442"/>
      <c r="AC102" s="442"/>
      <c r="AD102" s="442"/>
      <c r="AE102" s="444"/>
      <c r="AF102" s="441">
        <f t="shared" si="3"/>
        <v>34.512192</v>
      </c>
      <c r="AG102" s="442"/>
      <c r="AH102" s="442"/>
      <c r="AI102" s="442"/>
      <c r="AJ102" s="442"/>
      <c r="AK102" s="442"/>
      <c r="AL102" s="442"/>
      <c r="AM102" s="444"/>
      <c r="AN102" s="441">
        <f>K102+Mês03!AN102</f>
        <v>0</v>
      </c>
      <c r="AO102" s="442"/>
      <c r="AP102" s="442"/>
      <c r="AQ102" s="442"/>
      <c r="AR102" s="442"/>
      <c r="AS102" s="442"/>
      <c r="AT102" s="444"/>
      <c r="AU102" s="441">
        <f>R102+Mês03!AU102</f>
        <v>9201.731572000002</v>
      </c>
      <c r="AV102" s="442"/>
      <c r="AW102" s="442"/>
      <c r="AX102" s="442"/>
      <c r="AY102" s="442"/>
      <c r="AZ102" s="442"/>
      <c r="BA102" s="444"/>
      <c r="BB102" s="441">
        <f>Y102+Mês03!BB102</f>
        <v>0</v>
      </c>
      <c r="BC102" s="442"/>
      <c r="BD102" s="442"/>
      <c r="BE102" s="442"/>
      <c r="BF102" s="442"/>
      <c r="BG102" s="442"/>
      <c r="BH102" s="444"/>
      <c r="BI102" s="441">
        <f t="shared" si="4"/>
        <v>9201.731572000002</v>
      </c>
      <c r="BJ102" s="442"/>
      <c r="BK102" s="442"/>
      <c r="BL102" s="442"/>
      <c r="BM102" s="442"/>
      <c r="BN102" s="442"/>
      <c r="BO102" s="442"/>
      <c r="BP102" s="443"/>
    </row>
    <row r="103" spans="1:68" ht="14.25">
      <c r="A103" s="158"/>
      <c r="B103" s="429">
        <f t="shared" si="1"/>
        <v>6</v>
      </c>
      <c r="C103" s="430"/>
      <c r="D103" s="431"/>
      <c r="E103" s="432">
        <f t="shared" si="2"/>
        <v>417.17</v>
      </c>
      <c r="F103" s="433"/>
      <c r="G103" s="433"/>
      <c r="H103" s="433"/>
      <c r="I103" s="433"/>
      <c r="J103" s="434"/>
      <c r="K103" s="435">
        <f>QCI!AO26*Mês04!AF103</f>
        <v>0</v>
      </c>
      <c r="L103" s="436"/>
      <c r="M103" s="436"/>
      <c r="N103" s="436"/>
      <c r="O103" s="436"/>
      <c r="P103" s="436"/>
      <c r="Q103" s="437"/>
      <c r="R103" s="435">
        <f>QCI!AP26*Mês04!AF103</f>
        <v>82.349358</v>
      </c>
      <c r="S103" s="436"/>
      <c r="T103" s="436"/>
      <c r="U103" s="436"/>
      <c r="V103" s="436"/>
      <c r="W103" s="436"/>
      <c r="X103" s="437"/>
      <c r="Y103" s="441">
        <f>QCI!AQ26*Mês04!AF103</f>
        <v>0</v>
      </c>
      <c r="Z103" s="442"/>
      <c r="AA103" s="442"/>
      <c r="AB103" s="442"/>
      <c r="AC103" s="442"/>
      <c r="AD103" s="442"/>
      <c r="AE103" s="444"/>
      <c r="AF103" s="441">
        <f t="shared" si="3"/>
        <v>82.349358</v>
      </c>
      <c r="AG103" s="442"/>
      <c r="AH103" s="442"/>
      <c r="AI103" s="442"/>
      <c r="AJ103" s="442"/>
      <c r="AK103" s="442"/>
      <c r="AL103" s="442"/>
      <c r="AM103" s="444"/>
      <c r="AN103" s="441">
        <f>K103+Mês03!AN103</f>
        <v>0</v>
      </c>
      <c r="AO103" s="442"/>
      <c r="AP103" s="442"/>
      <c r="AQ103" s="442"/>
      <c r="AR103" s="442"/>
      <c r="AS103" s="442"/>
      <c r="AT103" s="444"/>
      <c r="AU103" s="441">
        <f>R103+Mês03!AU103</f>
        <v>985.592952</v>
      </c>
      <c r="AV103" s="442"/>
      <c r="AW103" s="442"/>
      <c r="AX103" s="442"/>
      <c r="AY103" s="442"/>
      <c r="AZ103" s="442"/>
      <c r="BA103" s="444"/>
      <c r="BB103" s="441">
        <f>Y103+Mês03!BB103</f>
        <v>0</v>
      </c>
      <c r="BC103" s="442"/>
      <c r="BD103" s="442"/>
      <c r="BE103" s="442"/>
      <c r="BF103" s="442"/>
      <c r="BG103" s="442"/>
      <c r="BH103" s="444"/>
      <c r="BI103" s="441">
        <f t="shared" si="4"/>
        <v>985.592952</v>
      </c>
      <c r="BJ103" s="442"/>
      <c r="BK103" s="442"/>
      <c r="BL103" s="442"/>
      <c r="BM103" s="442"/>
      <c r="BN103" s="442"/>
      <c r="BO103" s="442"/>
      <c r="BP103" s="443"/>
    </row>
    <row r="104" spans="1:68" ht="14.25">
      <c r="A104" s="158"/>
      <c r="B104" s="429">
        <f t="shared" si="1"/>
        <v>7</v>
      </c>
      <c r="C104" s="430"/>
      <c r="D104" s="431"/>
      <c r="E104" s="432">
        <f t="shared" si="2"/>
        <v>114.4</v>
      </c>
      <c r="F104" s="433"/>
      <c r="G104" s="433"/>
      <c r="H104" s="433"/>
      <c r="I104" s="433"/>
      <c r="J104" s="434"/>
      <c r="K104" s="435">
        <f>QCI!AO27*Mês04!AF104</f>
        <v>0</v>
      </c>
      <c r="L104" s="436"/>
      <c r="M104" s="436"/>
      <c r="N104" s="436"/>
      <c r="O104" s="436"/>
      <c r="P104" s="436"/>
      <c r="Q104" s="437"/>
      <c r="R104" s="435">
        <f>QCI!AP27*Mês04!AF104</f>
        <v>0</v>
      </c>
      <c r="S104" s="436"/>
      <c r="T104" s="436"/>
      <c r="U104" s="436"/>
      <c r="V104" s="436"/>
      <c r="W104" s="436"/>
      <c r="X104" s="437"/>
      <c r="Y104" s="441">
        <f>QCI!AQ27*Mês04!AF104</f>
        <v>0</v>
      </c>
      <c r="Z104" s="442"/>
      <c r="AA104" s="442"/>
      <c r="AB104" s="442"/>
      <c r="AC104" s="442"/>
      <c r="AD104" s="442"/>
      <c r="AE104" s="444"/>
      <c r="AF104" s="441">
        <f t="shared" si="3"/>
        <v>0</v>
      </c>
      <c r="AG104" s="442"/>
      <c r="AH104" s="442"/>
      <c r="AI104" s="442"/>
      <c r="AJ104" s="442"/>
      <c r="AK104" s="442"/>
      <c r="AL104" s="442"/>
      <c r="AM104" s="444"/>
      <c r="AN104" s="441">
        <f>K104+Mês03!AN104</f>
        <v>0</v>
      </c>
      <c r="AO104" s="442"/>
      <c r="AP104" s="442"/>
      <c r="AQ104" s="442"/>
      <c r="AR104" s="442"/>
      <c r="AS104" s="442"/>
      <c r="AT104" s="444"/>
      <c r="AU104" s="441">
        <f>R104+Mês03!AU104</f>
        <v>114.4</v>
      </c>
      <c r="AV104" s="442"/>
      <c r="AW104" s="442"/>
      <c r="AX104" s="442"/>
      <c r="AY104" s="442"/>
      <c r="AZ104" s="442"/>
      <c r="BA104" s="444"/>
      <c r="BB104" s="441">
        <f>Y104+Mês03!BB104</f>
        <v>0</v>
      </c>
      <c r="BC104" s="442"/>
      <c r="BD104" s="442"/>
      <c r="BE104" s="442"/>
      <c r="BF104" s="442"/>
      <c r="BG104" s="442"/>
      <c r="BH104" s="444"/>
      <c r="BI104" s="441">
        <f t="shared" si="4"/>
        <v>114.4</v>
      </c>
      <c r="BJ104" s="442"/>
      <c r="BK104" s="442"/>
      <c r="BL104" s="442"/>
      <c r="BM104" s="442"/>
      <c r="BN104" s="442"/>
      <c r="BO104" s="442"/>
      <c r="BP104" s="443"/>
    </row>
    <row r="105" spans="1:68" ht="14.25">
      <c r="A105" s="158"/>
      <c r="B105" s="429">
        <f t="shared" si="1"/>
        <v>8</v>
      </c>
      <c r="C105" s="430"/>
      <c r="D105" s="431"/>
      <c r="E105" s="432">
        <f t="shared" si="2"/>
        <v>14767.8</v>
      </c>
      <c r="F105" s="433"/>
      <c r="G105" s="433"/>
      <c r="H105" s="433"/>
      <c r="I105" s="433"/>
      <c r="J105" s="434"/>
      <c r="K105" s="435">
        <f>QCI!AO28*Mês04!AF105</f>
        <v>0</v>
      </c>
      <c r="L105" s="436"/>
      <c r="M105" s="436"/>
      <c r="N105" s="436"/>
      <c r="O105" s="436"/>
      <c r="P105" s="436"/>
      <c r="Q105" s="437"/>
      <c r="R105" s="435">
        <f>QCI!AP28*Mês04!AF105</f>
        <v>0</v>
      </c>
      <c r="S105" s="436"/>
      <c r="T105" s="436"/>
      <c r="U105" s="436"/>
      <c r="V105" s="436"/>
      <c r="W105" s="436"/>
      <c r="X105" s="437"/>
      <c r="Y105" s="441">
        <f>QCI!AQ28*Mês04!AF105</f>
        <v>0</v>
      </c>
      <c r="Z105" s="442"/>
      <c r="AA105" s="442"/>
      <c r="AB105" s="442"/>
      <c r="AC105" s="442"/>
      <c r="AD105" s="442"/>
      <c r="AE105" s="444"/>
      <c r="AF105" s="441">
        <f t="shared" si="3"/>
        <v>0</v>
      </c>
      <c r="AG105" s="442"/>
      <c r="AH105" s="442"/>
      <c r="AI105" s="442"/>
      <c r="AJ105" s="442"/>
      <c r="AK105" s="442"/>
      <c r="AL105" s="442"/>
      <c r="AM105" s="444"/>
      <c r="AN105" s="441">
        <f>K105+Mês03!AN105</f>
        <v>0</v>
      </c>
      <c r="AO105" s="442"/>
      <c r="AP105" s="442"/>
      <c r="AQ105" s="442"/>
      <c r="AR105" s="442"/>
      <c r="AS105" s="442"/>
      <c r="AT105" s="444"/>
      <c r="AU105" s="441">
        <f>R105+Mês03!AU105</f>
        <v>0</v>
      </c>
      <c r="AV105" s="442"/>
      <c r="AW105" s="442"/>
      <c r="AX105" s="442"/>
      <c r="AY105" s="442"/>
      <c r="AZ105" s="442"/>
      <c r="BA105" s="444"/>
      <c r="BB105" s="441">
        <f>Y105+Mês03!BB105</f>
        <v>0</v>
      </c>
      <c r="BC105" s="442"/>
      <c r="BD105" s="442"/>
      <c r="BE105" s="442"/>
      <c r="BF105" s="442"/>
      <c r="BG105" s="442"/>
      <c r="BH105" s="444"/>
      <c r="BI105" s="441">
        <f t="shared" si="4"/>
        <v>0</v>
      </c>
      <c r="BJ105" s="442"/>
      <c r="BK105" s="442"/>
      <c r="BL105" s="442"/>
      <c r="BM105" s="442"/>
      <c r="BN105" s="442"/>
      <c r="BO105" s="442"/>
      <c r="BP105" s="443"/>
    </row>
    <row r="106" spans="1:68" ht="14.25">
      <c r="A106" s="158"/>
      <c r="B106" s="429">
        <f t="shared" si="1"/>
        <v>9</v>
      </c>
      <c r="C106" s="430"/>
      <c r="D106" s="431"/>
      <c r="E106" s="432">
        <f t="shared" si="2"/>
        <v>2875.55</v>
      </c>
      <c r="F106" s="433"/>
      <c r="G106" s="433"/>
      <c r="H106" s="433"/>
      <c r="I106" s="433"/>
      <c r="J106" s="434"/>
      <c r="K106" s="435">
        <f>QCI!AO29*Mês04!AF106</f>
        <v>0</v>
      </c>
      <c r="L106" s="436"/>
      <c r="M106" s="436"/>
      <c r="N106" s="436"/>
      <c r="O106" s="436"/>
      <c r="P106" s="436"/>
      <c r="Q106" s="437"/>
      <c r="R106" s="435">
        <f>QCI!AP29*Mês04!AF106</f>
        <v>0</v>
      </c>
      <c r="S106" s="436"/>
      <c r="T106" s="436"/>
      <c r="U106" s="436"/>
      <c r="V106" s="436"/>
      <c r="W106" s="436"/>
      <c r="X106" s="437"/>
      <c r="Y106" s="441">
        <f>QCI!AQ29*Mês04!AF106</f>
        <v>0</v>
      </c>
      <c r="Z106" s="442"/>
      <c r="AA106" s="442"/>
      <c r="AB106" s="442"/>
      <c r="AC106" s="442"/>
      <c r="AD106" s="442"/>
      <c r="AE106" s="444"/>
      <c r="AF106" s="441">
        <f t="shared" si="3"/>
        <v>0</v>
      </c>
      <c r="AG106" s="442"/>
      <c r="AH106" s="442"/>
      <c r="AI106" s="442"/>
      <c r="AJ106" s="442"/>
      <c r="AK106" s="442"/>
      <c r="AL106" s="442"/>
      <c r="AM106" s="444"/>
      <c r="AN106" s="441">
        <f>K106+Mês03!AN106</f>
        <v>0</v>
      </c>
      <c r="AO106" s="442"/>
      <c r="AP106" s="442"/>
      <c r="AQ106" s="442"/>
      <c r="AR106" s="442"/>
      <c r="AS106" s="442"/>
      <c r="AT106" s="444"/>
      <c r="AU106" s="441">
        <f>R106+Mês03!AU106</f>
        <v>0</v>
      </c>
      <c r="AV106" s="442"/>
      <c r="AW106" s="442"/>
      <c r="AX106" s="442"/>
      <c r="AY106" s="442"/>
      <c r="AZ106" s="442"/>
      <c r="BA106" s="444"/>
      <c r="BB106" s="441">
        <f>Y106+Mês03!BB106</f>
        <v>0</v>
      </c>
      <c r="BC106" s="442"/>
      <c r="BD106" s="442"/>
      <c r="BE106" s="442"/>
      <c r="BF106" s="442"/>
      <c r="BG106" s="442"/>
      <c r="BH106" s="444"/>
      <c r="BI106" s="441">
        <f t="shared" si="4"/>
        <v>0</v>
      </c>
      <c r="BJ106" s="442"/>
      <c r="BK106" s="442"/>
      <c r="BL106" s="442"/>
      <c r="BM106" s="442"/>
      <c r="BN106" s="442"/>
      <c r="BO106" s="442"/>
      <c r="BP106" s="443"/>
    </row>
    <row r="107" spans="1:68" ht="14.25">
      <c r="A107" s="158"/>
      <c r="B107" s="429">
        <f t="shared" si="1"/>
        <v>10</v>
      </c>
      <c r="C107" s="430"/>
      <c r="D107" s="431"/>
      <c r="E107" s="432">
        <f t="shared" si="2"/>
        <v>117.7</v>
      </c>
      <c r="F107" s="433"/>
      <c r="G107" s="433"/>
      <c r="H107" s="433"/>
      <c r="I107" s="433"/>
      <c r="J107" s="434"/>
      <c r="K107" s="435">
        <f>QCI!AO30*Mês04!AF107</f>
        <v>0</v>
      </c>
      <c r="L107" s="436"/>
      <c r="M107" s="436"/>
      <c r="N107" s="436"/>
      <c r="O107" s="436"/>
      <c r="P107" s="436"/>
      <c r="Q107" s="437"/>
      <c r="R107" s="435">
        <f>QCI!AP30*Mês04!AF107</f>
        <v>0</v>
      </c>
      <c r="S107" s="436"/>
      <c r="T107" s="436"/>
      <c r="U107" s="436"/>
      <c r="V107" s="436"/>
      <c r="W107" s="436"/>
      <c r="X107" s="437"/>
      <c r="Y107" s="441">
        <f>QCI!AQ30*Mês04!AF107</f>
        <v>0</v>
      </c>
      <c r="Z107" s="442"/>
      <c r="AA107" s="442"/>
      <c r="AB107" s="442"/>
      <c r="AC107" s="442"/>
      <c r="AD107" s="442"/>
      <c r="AE107" s="444"/>
      <c r="AF107" s="441">
        <f t="shared" si="3"/>
        <v>0</v>
      </c>
      <c r="AG107" s="442"/>
      <c r="AH107" s="442"/>
      <c r="AI107" s="442"/>
      <c r="AJ107" s="442"/>
      <c r="AK107" s="442"/>
      <c r="AL107" s="442"/>
      <c r="AM107" s="444"/>
      <c r="AN107" s="441">
        <f>K107+Mês03!AN107</f>
        <v>0</v>
      </c>
      <c r="AO107" s="442"/>
      <c r="AP107" s="442"/>
      <c r="AQ107" s="442"/>
      <c r="AR107" s="442"/>
      <c r="AS107" s="442"/>
      <c r="AT107" s="444"/>
      <c r="AU107" s="441">
        <f>R107+Mês03!AU107</f>
        <v>0</v>
      </c>
      <c r="AV107" s="442"/>
      <c r="AW107" s="442"/>
      <c r="AX107" s="442"/>
      <c r="AY107" s="442"/>
      <c r="AZ107" s="442"/>
      <c r="BA107" s="444"/>
      <c r="BB107" s="441">
        <f>Y107+Mês03!BB107</f>
        <v>0</v>
      </c>
      <c r="BC107" s="442"/>
      <c r="BD107" s="442"/>
      <c r="BE107" s="442"/>
      <c r="BF107" s="442"/>
      <c r="BG107" s="442"/>
      <c r="BH107" s="444"/>
      <c r="BI107" s="441">
        <f t="shared" si="4"/>
        <v>0</v>
      </c>
      <c r="BJ107" s="442"/>
      <c r="BK107" s="442"/>
      <c r="BL107" s="442"/>
      <c r="BM107" s="442"/>
      <c r="BN107" s="442"/>
      <c r="BO107" s="442"/>
      <c r="BP107" s="443"/>
    </row>
    <row r="108" spans="1:68" ht="14.25">
      <c r="A108" s="158"/>
      <c r="B108" s="429">
        <f t="shared" si="1"/>
        <v>11</v>
      </c>
      <c r="C108" s="430"/>
      <c r="D108" s="431"/>
      <c r="E108" s="432">
        <f t="shared" si="2"/>
        <v>6422.5</v>
      </c>
      <c r="F108" s="433"/>
      <c r="G108" s="433"/>
      <c r="H108" s="433"/>
      <c r="I108" s="433"/>
      <c r="J108" s="434"/>
      <c r="K108" s="435">
        <f>QCI!AO31*Mês04!AF108</f>
        <v>0</v>
      </c>
      <c r="L108" s="436"/>
      <c r="M108" s="436"/>
      <c r="N108" s="436"/>
      <c r="O108" s="436"/>
      <c r="P108" s="436"/>
      <c r="Q108" s="437"/>
      <c r="R108" s="435">
        <f>QCI!AP31*Mês04!AF108</f>
        <v>0</v>
      </c>
      <c r="S108" s="436"/>
      <c r="T108" s="436"/>
      <c r="U108" s="436"/>
      <c r="V108" s="436"/>
      <c r="W108" s="436"/>
      <c r="X108" s="437"/>
      <c r="Y108" s="441">
        <f>QCI!AQ31*Mês04!AF108</f>
        <v>0</v>
      </c>
      <c r="Z108" s="442"/>
      <c r="AA108" s="442"/>
      <c r="AB108" s="442"/>
      <c r="AC108" s="442"/>
      <c r="AD108" s="442"/>
      <c r="AE108" s="444"/>
      <c r="AF108" s="441">
        <f t="shared" si="3"/>
        <v>0</v>
      </c>
      <c r="AG108" s="442"/>
      <c r="AH108" s="442"/>
      <c r="AI108" s="442"/>
      <c r="AJ108" s="442"/>
      <c r="AK108" s="442"/>
      <c r="AL108" s="442"/>
      <c r="AM108" s="444"/>
      <c r="AN108" s="441">
        <f>K108+Mês03!AN108</f>
        <v>0</v>
      </c>
      <c r="AO108" s="442"/>
      <c r="AP108" s="442"/>
      <c r="AQ108" s="442"/>
      <c r="AR108" s="442"/>
      <c r="AS108" s="442"/>
      <c r="AT108" s="444"/>
      <c r="AU108" s="441">
        <f>R108+Mês03!AU108</f>
        <v>0</v>
      </c>
      <c r="AV108" s="442"/>
      <c r="AW108" s="442"/>
      <c r="AX108" s="442"/>
      <c r="AY108" s="442"/>
      <c r="AZ108" s="442"/>
      <c r="BA108" s="444"/>
      <c r="BB108" s="441">
        <f>Y108+Mês03!BB108</f>
        <v>0</v>
      </c>
      <c r="BC108" s="442"/>
      <c r="BD108" s="442"/>
      <c r="BE108" s="442"/>
      <c r="BF108" s="442"/>
      <c r="BG108" s="442"/>
      <c r="BH108" s="444"/>
      <c r="BI108" s="441">
        <f t="shared" si="4"/>
        <v>0</v>
      </c>
      <c r="BJ108" s="442"/>
      <c r="BK108" s="442"/>
      <c r="BL108" s="442"/>
      <c r="BM108" s="442"/>
      <c r="BN108" s="442"/>
      <c r="BO108" s="442"/>
      <c r="BP108" s="443"/>
    </row>
    <row r="109" spans="1:68" ht="14.25">
      <c r="A109" s="158"/>
      <c r="B109" s="429">
        <f t="shared" si="1"/>
        <v>0</v>
      </c>
      <c r="C109" s="430"/>
      <c r="D109" s="431"/>
      <c r="E109" s="432">
        <f t="shared" si="2"/>
        <v>0</v>
      </c>
      <c r="F109" s="433"/>
      <c r="G109" s="433"/>
      <c r="H109" s="433"/>
      <c r="I109" s="433"/>
      <c r="J109" s="434"/>
      <c r="K109" s="435" t="e">
        <f>QCI!#REF!*Mês04!AF109</f>
        <v>#REF!</v>
      </c>
      <c r="L109" s="436"/>
      <c r="M109" s="436"/>
      <c r="N109" s="436"/>
      <c r="O109" s="436"/>
      <c r="P109" s="436"/>
      <c r="Q109" s="437"/>
      <c r="R109" s="435" t="e">
        <f>QCI!#REF!*Mês04!AF109</f>
        <v>#REF!</v>
      </c>
      <c r="S109" s="436"/>
      <c r="T109" s="436"/>
      <c r="U109" s="436"/>
      <c r="V109" s="436"/>
      <c r="W109" s="436"/>
      <c r="X109" s="437"/>
      <c r="Y109" s="441" t="e">
        <f>QCI!#REF!*Mês04!AF109</f>
        <v>#REF!</v>
      </c>
      <c r="Z109" s="442"/>
      <c r="AA109" s="442"/>
      <c r="AB109" s="442"/>
      <c r="AC109" s="442"/>
      <c r="AD109" s="442"/>
      <c r="AE109" s="444"/>
      <c r="AF109" s="441">
        <f t="shared" si="3"/>
        <v>0</v>
      </c>
      <c r="AG109" s="442"/>
      <c r="AH109" s="442"/>
      <c r="AI109" s="442"/>
      <c r="AJ109" s="442"/>
      <c r="AK109" s="442"/>
      <c r="AL109" s="442"/>
      <c r="AM109" s="444"/>
      <c r="AN109" s="441" t="e">
        <f>K109+Mês03!AN109</f>
        <v>#REF!</v>
      </c>
      <c r="AO109" s="442"/>
      <c r="AP109" s="442"/>
      <c r="AQ109" s="442"/>
      <c r="AR109" s="442"/>
      <c r="AS109" s="442"/>
      <c r="AT109" s="444"/>
      <c r="AU109" s="441" t="e">
        <f>R109+Mês03!AU109</f>
        <v>#REF!</v>
      </c>
      <c r="AV109" s="442"/>
      <c r="AW109" s="442"/>
      <c r="AX109" s="442"/>
      <c r="AY109" s="442"/>
      <c r="AZ109" s="442"/>
      <c r="BA109" s="444"/>
      <c r="BB109" s="441" t="e">
        <f>Y109+Mês03!BB109</f>
        <v>#REF!</v>
      </c>
      <c r="BC109" s="442"/>
      <c r="BD109" s="442"/>
      <c r="BE109" s="442"/>
      <c r="BF109" s="442"/>
      <c r="BG109" s="442"/>
      <c r="BH109" s="444"/>
      <c r="BI109" s="441" t="e">
        <f t="shared" si="4"/>
        <v>#REF!</v>
      </c>
      <c r="BJ109" s="442"/>
      <c r="BK109" s="442"/>
      <c r="BL109" s="442"/>
      <c r="BM109" s="442"/>
      <c r="BN109" s="442"/>
      <c r="BO109" s="442"/>
      <c r="BP109" s="443"/>
    </row>
    <row r="110" spans="1:68" ht="14.25">
      <c r="A110" s="158"/>
      <c r="B110" s="429">
        <f t="shared" si="1"/>
        <v>0</v>
      </c>
      <c r="C110" s="430"/>
      <c r="D110" s="431"/>
      <c r="E110" s="432">
        <f t="shared" si="2"/>
        <v>0</v>
      </c>
      <c r="F110" s="433"/>
      <c r="G110" s="433"/>
      <c r="H110" s="433"/>
      <c r="I110" s="433"/>
      <c r="J110" s="434"/>
      <c r="K110" s="435" t="e">
        <f>QCI!#REF!*Mês04!AF110</f>
        <v>#REF!</v>
      </c>
      <c r="L110" s="436"/>
      <c r="M110" s="436"/>
      <c r="N110" s="436"/>
      <c r="O110" s="436"/>
      <c r="P110" s="436"/>
      <c r="Q110" s="437"/>
      <c r="R110" s="435" t="e">
        <f>QCI!#REF!*Mês04!AF110</f>
        <v>#REF!</v>
      </c>
      <c r="S110" s="436"/>
      <c r="T110" s="436"/>
      <c r="U110" s="436"/>
      <c r="V110" s="436"/>
      <c r="W110" s="436"/>
      <c r="X110" s="437"/>
      <c r="Y110" s="441" t="e">
        <f>QCI!#REF!*Mês04!AF110</f>
        <v>#REF!</v>
      </c>
      <c r="Z110" s="442"/>
      <c r="AA110" s="442"/>
      <c r="AB110" s="442"/>
      <c r="AC110" s="442"/>
      <c r="AD110" s="442"/>
      <c r="AE110" s="444"/>
      <c r="AF110" s="441">
        <f t="shared" si="3"/>
        <v>0</v>
      </c>
      <c r="AG110" s="442"/>
      <c r="AH110" s="442"/>
      <c r="AI110" s="442"/>
      <c r="AJ110" s="442"/>
      <c r="AK110" s="442"/>
      <c r="AL110" s="442"/>
      <c r="AM110" s="444"/>
      <c r="AN110" s="441" t="e">
        <f>K110+Mês03!AN110</f>
        <v>#REF!</v>
      </c>
      <c r="AO110" s="442"/>
      <c r="AP110" s="442"/>
      <c r="AQ110" s="442"/>
      <c r="AR110" s="442"/>
      <c r="AS110" s="442"/>
      <c r="AT110" s="444"/>
      <c r="AU110" s="441" t="e">
        <f>R110+Mês03!AU110</f>
        <v>#REF!</v>
      </c>
      <c r="AV110" s="442"/>
      <c r="AW110" s="442"/>
      <c r="AX110" s="442"/>
      <c r="AY110" s="442"/>
      <c r="AZ110" s="442"/>
      <c r="BA110" s="444"/>
      <c r="BB110" s="441" t="e">
        <f>Y110+Mês03!BB110</f>
        <v>#REF!</v>
      </c>
      <c r="BC110" s="442"/>
      <c r="BD110" s="442"/>
      <c r="BE110" s="442"/>
      <c r="BF110" s="442"/>
      <c r="BG110" s="442"/>
      <c r="BH110" s="444"/>
      <c r="BI110" s="441" t="e">
        <f t="shared" si="4"/>
        <v>#REF!</v>
      </c>
      <c r="BJ110" s="442"/>
      <c r="BK110" s="442"/>
      <c r="BL110" s="442"/>
      <c r="BM110" s="442"/>
      <c r="BN110" s="442"/>
      <c r="BO110" s="442"/>
      <c r="BP110" s="443"/>
    </row>
    <row r="111" spans="1:68" ht="14.25">
      <c r="A111" s="158"/>
      <c r="B111" s="429">
        <f t="shared" si="1"/>
        <v>0</v>
      </c>
      <c r="C111" s="430"/>
      <c r="D111" s="431"/>
      <c r="E111" s="432">
        <f t="shared" si="2"/>
        <v>0</v>
      </c>
      <c r="F111" s="433"/>
      <c r="G111" s="433"/>
      <c r="H111" s="433"/>
      <c r="I111" s="433"/>
      <c r="J111" s="434"/>
      <c r="K111" s="435" t="e">
        <f>QCI!#REF!*Mês04!AF111</f>
        <v>#REF!</v>
      </c>
      <c r="L111" s="436"/>
      <c r="M111" s="436"/>
      <c r="N111" s="436"/>
      <c r="O111" s="436"/>
      <c r="P111" s="436"/>
      <c r="Q111" s="437"/>
      <c r="R111" s="435" t="e">
        <f>QCI!#REF!*Mês04!AF111</f>
        <v>#REF!</v>
      </c>
      <c r="S111" s="436"/>
      <c r="T111" s="436"/>
      <c r="U111" s="436"/>
      <c r="V111" s="436"/>
      <c r="W111" s="436"/>
      <c r="X111" s="437"/>
      <c r="Y111" s="441" t="e">
        <f>QCI!#REF!*Mês04!AF111</f>
        <v>#REF!</v>
      </c>
      <c r="Z111" s="442"/>
      <c r="AA111" s="442"/>
      <c r="AB111" s="442"/>
      <c r="AC111" s="442"/>
      <c r="AD111" s="442"/>
      <c r="AE111" s="444"/>
      <c r="AF111" s="441">
        <f t="shared" si="3"/>
        <v>0</v>
      </c>
      <c r="AG111" s="442"/>
      <c r="AH111" s="442"/>
      <c r="AI111" s="442"/>
      <c r="AJ111" s="442"/>
      <c r="AK111" s="442"/>
      <c r="AL111" s="442"/>
      <c r="AM111" s="444"/>
      <c r="AN111" s="441" t="e">
        <f>K111+Mês03!AN111</f>
        <v>#REF!</v>
      </c>
      <c r="AO111" s="442"/>
      <c r="AP111" s="442"/>
      <c r="AQ111" s="442"/>
      <c r="AR111" s="442"/>
      <c r="AS111" s="442"/>
      <c r="AT111" s="444"/>
      <c r="AU111" s="441" t="e">
        <f>R111+Mês03!AU111</f>
        <v>#REF!</v>
      </c>
      <c r="AV111" s="442"/>
      <c r="AW111" s="442"/>
      <c r="AX111" s="442"/>
      <c r="AY111" s="442"/>
      <c r="AZ111" s="442"/>
      <c r="BA111" s="444"/>
      <c r="BB111" s="441" t="e">
        <f>Y111+Mês03!BB111</f>
        <v>#REF!</v>
      </c>
      <c r="BC111" s="442"/>
      <c r="BD111" s="442"/>
      <c r="BE111" s="442"/>
      <c r="BF111" s="442"/>
      <c r="BG111" s="442"/>
      <c r="BH111" s="444"/>
      <c r="BI111" s="441" t="e">
        <f t="shared" si="4"/>
        <v>#REF!</v>
      </c>
      <c r="BJ111" s="442"/>
      <c r="BK111" s="442"/>
      <c r="BL111" s="442"/>
      <c r="BM111" s="442"/>
      <c r="BN111" s="442"/>
      <c r="BO111" s="442"/>
      <c r="BP111" s="443"/>
    </row>
    <row r="112" spans="1:68" ht="14.25">
      <c r="A112" s="158"/>
      <c r="B112" s="429">
        <f t="shared" si="1"/>
        <v>0</v>
      </c>
      <c r="C112" s="430"/>
      <c r="D112" s="431"/>
      <c r="E112" s="432">
        <f t="shared" si="2"/>
        <v>0</v>
      </c>
      <c r="F112" s="433"/>
      <c r="G112" s="433"/>
      <c r="H112" s="433"/>
      <c r="I112" s="433"/>
      <c r="J112" s="434"/>
      <c r="K112" s="435" t="e">
        <f>QCI!#REF!*Mês04!AF112</f>
        <v>#REF!</v>
      </c>
      <c r="L112" s="436"/>
      <c r="M112" s="436"/>
      <c r="N112" s="436"/>
      <c r="O112" s="436"/>
      <c r="P112" s="436"/>
      <c r="Q112" s="437"/>
      <c r="R112" s="435" t="e">
        <f>QCI!#REF!*Mês04!AF112</f>
        <v>#REF!</v>
      </c>
      <c r="S112" s="436"/>
      <c r="T112" s="436"/>
      <c r="U112" s="436"/>
      <c r="V112" s="436"/>
      <c r="W112" s="436"/>
      <c r="X112" s="437"/>
      <c r="Y112" s="441" t="e">
        <f>QCI!#REF!*Mês04!AF112</f>
        <v>#REF!</v>
      </c>
      <c r="Z112" s="442"/>
      <c r="AA112" s="442"/>
      <c r="AB112" s="442"/>
      <c r="AC112" s="442"/>
      <c r="AD112" s="442"/>
      <c r="AE112" s="444"/>
      <c r="AF112" s="441">
        <f t="shared" si="3"/>
        <v>0</v>
      </c>
      <c r="AG112" s="442"/>
      <c r="AH112" s="442"/>
      <c r="AI112" s="442"/>
      <c r="AJ112" s="442"/>
      <c r="AK112" s="442"/>
      <c r="AL112" s="442"/>
      <c r="AM112" s="444"/>
      <c r="AN112" s="441" t="e">
        <f>K112+Mês03!AN112</f>
        <v>#REF!</v>
      </c>
      <c r="AO112" s="442"/>
      <c r="AP112" s="442"/>
      <c r="AQ112" s="442"/>
      <c r="AR112" s="442"/>
      <c r="AS112" s="442"/>
      <c r="AT112" s="444"/>
      <c r="AU112" s="441" t="e">
        <f>R112+Mês03!AU112</f>
        <v>#REF!</v>
      </c>
      <c r="AV112" s="442"/>
      <c r="AW112" s="442"/>
      <c r="AX112" s="442"/>
      <c r="AY112" s="442"/>
      <c r="AZ112" s="442"/>
      <c r="BA112" s="444"/>
      <c r="BB112" s="441" t="e">
        <f>Y112+Mês03!BB112</f>
        <v>#REF!</v>
      </c>
      <c r="BC112" s="442"/>
      <c r="BD112" s="442"/>
      <c r="BE112" s="442"/>
      <c r="BF112" s="442"/>
      <c r="BG112" s="442"/>
      <c r="BH112" s="444"/>
      <c r="BI112" s="441" t="e">
        <f t="shared" si="4"/>
        <v>#REF!</v>
      </c>
      <c r="BJ112" s="442"/>
      <c r="BK112" s="442"/>
      <c r="BL112" s="442"/>
      <c r="BM112" s="442"/>
      <c r="BN112" s="442"/>
      <c r="BO112" s="442"/>
      <c r="BP112" s="443"/>
    </row>
    <row r="113" spans="1:68" ht="14.25">
      <c r="A113" s="158"/>
      <c r="B113" s="429">
        <f t="shared" si="1"/>
        <v>0</v>
      </c>
      <c r="C113" s="430"/>
      <c r="D113" s="431"/>
      <c r="E113" s="432">
        <f t="shared" si="2"/>
        <v>0</v>
      </c>
      <c r="F113" s="433"/>
      <c r="G113" s="433"/>
      <c r="H113" s="433"/>
      <c r="I113" s="433"/>
      <c r="J113" s="434"/>
      <c r="K113" s="435" t="e">
        <f>QCI!#REF!*Mês04!AF113</f>
        <v>#REF!</v>
      </c>
      <c r="L113" s="436"/>
      <c r="M113" s="436"/>
      <c r="N113" s="436"/>
      <c r="O113" s="436"/>
      <c r="P113" s="436"/>
      <c r="Q113" s="437"/>
      <c r="R113" s="435" t="e">
        <f>QCI!#REF!*Mês04!AF113</f>
        <v>#REF!</v>
      </c>
      <c r="S113" s="436"/>
      <c r="T113" s="436"/>
      <c r="U113" s="436"/>
      <c r="V113" s="436"/>
      <c r="W113" s="436"/>
      <c r="X113" s="437"/>
      <c r="Y113" s="441" t="e">
        <f>QCI!#REF!*Mês04!AF113</f>
        <v>#REF!</v>
      </c>
      <c r="Z113" s="442"/>
      <c r="AA113" s="442"/>
      <c r="AB113" s="442"/>
      <c r="AC113" s="442"/>
      <c r="AD113" s="442"/>
      <c r="AE113" s="444"/>
      <c r="AF113" s="441">
        <f t="shared" si="3"/>
        <v>0</v>
      </c>
      <c r="AG113" s="442"/>
      <c r="AH113" s="442"/>
      <c r="AI113" s="442"/>
      <c r="AJ113" s="442"/>
      <c r="AK113" s="442"/>
      <c r="AL113" s="442"/>
      <c r="AM113" s="444"/>
      <c r="AN113" s="441" t="e">
        <f>K113+Mês03!AN113</f>
        <v>#REF!</v>
      </c>
      <c r="AO113" s="442"/>
      <c r="AP113" s="442"/>
      <c r="AQ113" s="442"/>
      <c r="AR113" s="442"/>
      <c r="AS113" s="442"/>
      <c r="AT113" s="444"/>
      <c r="AU113" s="441" t="e">
        <f>R113+Mês03!AU113</f>
        <v>#REF!</v>
      </c>
      <c r="AV113" s="442"/>
      <c r="AW113" s="442"/>
      <c r="AX113" s="442"/>
      <c r="AY113" s="442"/>
      <c r="AZ113" s="442"/>
      <c r="BA113" s="444"/>
      <c r="BB113" s="441" t="e">
        <f>Y113+Mês03!BB113</f>
        <v>#REF!</v>
      </c>
      <c r="BC113" s="442"/>
      <c r="BD113" s="442"/>
      <c r="BE113" s="442"/>
      <c r="BF113" s="442"/>
      <c r="BG113" s="442"/>
      <c r="BH113" s="444"/>
      <c r="BI113" s="441" t="e">
        <f t="shared" si="4"/>
        <v>#REF!</v>
      </c>
      <c r="BJ113" s="442"/>
      <c r="BK113" s="442"/>
      <c r="BL113" s="442"/>
      <c r="BM113" s="442"/>
      <c r="BN113" s="442"/>
      <c r="BO113" s="442"/>
      <c r="BP113" s="443"/>
    </row>
    <row r="114" spans="1:68" ht="14.25">
      <c r="A114" s="158"/>
      <c r="B114" s="429">
        <f t="shared" si="1"/>
        <v>0</v>
      </c>
      <c r="C114" s="430"/>
      <c r="D114" s="431"/>
      <c r="E114" s="432">
        <f t="shared" si="2"/>
        <v>0</v>
      </c>
      <c r="F114" s="433"/>
      <c r="G114" s="433"/>
      <c r="H114" s="433"/>
      <c r="I114" s="433"/>
      <c r="J114" s="434"/>
      <c r="K114" s="435" t="e">
        <f>QCI!#REF!*Mês04!AF114</f>
        <v>#REF!</v>
      </c>
      <c r="L114" s="436"/>
      <c r="M114" s="436"/>
      <c r="N114" s="436"/>
      <c r="O114" s="436"/>
      <c r="P114" s="436"/>
      <c r="Q114" s="437"/>
      <c r="R114" s="435" t="e">
        <f>QCI!#REF!*Mês04!AF114</f>
        <v>#REF!</v>
      </c>
      <c r="S114" s="436"/>
      <c r="T114" s="436"/>
      <c r="U114" s="436"/>
      <c r="V114" s="436"/>
      <c r="W114" s="436"/>
      <c r="X114" s="437"/>
      <c r="Y114" s="441" t="e">
        <f>QCI!#REF!*Mês04!AF114</f>
        <v>#REF!</v>
      </c>
      <c r="Z114" s="442"/>
      <c r="AA114" s="442"/>
      <c r="AB114" s="442"/>
      <c r="AC114" s="442"/>
      <c r="AD114" s="442"/>
      <c r="AE114" s="444"/>
      <c r="AF114" s="441">
        <f t="shared" si="3"/>
        <v>0</v>
      </c>
      <c r="AG114" s="442"/>
      <c r="AH114" s="442"/>
      <c r="AI114" s="442"/>
      <c r="AJ114" s="442"/>
      <c r="AK114" s="442"/>
      <c r="AL114" s="442"/>
      <c r="AM114" s="444"/>
      <c r="AN114" s="441" t="e">
        <f>K114+Mês03!AN114</f>
        <v>#REF!</v>
      </c>
      <c r="AO114" s="442"/>
      <c r="AP114" s="442"/>
      <c r="AQ114" s="442"/>
      <c r="AR114" s="442"/>
      <c r="AS114" s="442"/>
      <c r="AT114" s="444"/>
      <c r="AU114" s="441" t="e">
        <f>R114+Mês03!AU114</f>
        <v>#REF!</v>
      </c>
      <c r="AV114" s="442"/>
      <c r="AW114" s="442"/>
      <c r="AX114" s="442"/>
      <c r="AY114" s="442"/>
      <c r="AZ114" s="442"/>
      <c r="BA114" s="444"/>
      <c r="BB114" s="441" t="e">
        <f>Y114+Mês03!BB114</f>
        <v>#REF!</v>
      </c>
      <c r="BC114" s="442"/>
      <c r="BD114" s="442"/>
      <c r="BE114" s="442"/>
      <c r="BF114" s="442"/>
      <c r="BG114" s="442"/>
      <c r="BH114" s="444"/>
      <c r="BI114" s="441" t="e">
        <f t="shared" si="4"/>
        <v>#REF!</v>
      </c>
      <c r="BJ114" s="442"/>
      <c r="BK114" s="442"/>
      <c r="BL114" s="442"/>
      <c r="BM114" s="442"/>
      <c r="BN114" s="442"/>
      <c r="BO114" s="442"/>
      <c r="BP114" s="443"/>
    </row>
    <row r="115" spans="1:68" ht="14.25">
      <c r="A115" s="158"/>
      <c r="B115" s="429">
        <f t="shared" si="1"/>
        <v>0</v>
      </c>
      <c r="C115" s="430"/>
      <c r="D115" s="431"/>
      <c r="E115" s="432">
        <f t="shared" si="2"/>
        <v>0</v>
      </c>
      <c r="F115" s="433"/>
      <c r="G115" s="433"/>
      <c r="H115" s="433"/>
      <c r="I115" s="433"/>
      <c r="J115" s="434"/>
      <c r="K115" s="435" t="e">
        <f>QCI!#REF!*Mês04!AF115</f>
        <v>#REF!</v>
      </c>
      <c r="L115" s="436"/>
      <c r="M115" s="436"/>
      <c r="N115" s="436"/>
      <c r="O115" s="436"/>
      <c r="P115" s="436"/>
      <c r="Q115" s="437"/>
      <c r="R115" s="435" t="e">
        <f>QCI!#REF!*Mês04!AF115</f>
        <v>#REF!</v>
      </c>
      <c r="S115" s="436"/>
      <c r="T115" s="436"/>
      <c r="U115" s="436"/>
      <c r="V115" s="436"/>
      <c r="W115" s="436"/>
      <c r="X115" s="437"/>
      <c r="Y115" s="441" t="e">
        <f>QCI!#REF!*Mês04!AF115</f>
        <v>#REF!</v>
      </c>
      <c r="Z115" s="442"/>
      <c r="AA115" s="442"/>
      <c r="AB115" s="442"/>
      <c r="AC115" s="442"/>
      <c r="AD115" s="442"/>
      <c r="AE115" s="444"/>
      <c r="AF115" s="441">
        <f t="shared" si="3"/>
        <v>0</v>
      </c>
      <c r="AG115" s="442"/>
      <c r="AH115" s="442"/>
      <c r="AI115" s="442"/>
      <c r="AJ115" s="442"/>
      <c r="AK115" s="442"/>
      <c r="AL115" s="442"/>
      <c r="AM115" s="444"/>
      <c r="AN115" s="441" t="e">
        <f>K115+Mês03!AN115</f>
        <v>#REF!</v>
      </c>
      <c r="AO115" s="442"/>
      <c r="AP115" s="442"/>
      <c r="AQ115" s="442"/>
      <c r="AR115" s="442"/>
      <c r="AS115" s="442"/>
      <c r="AT115" s="444"/>
      <c r="AU115" s="441" t="e">
        <f>R115+Mês03!AU115</f>
        <v>#REF!</v>
      </c>
      <c r="AV115" s="442"/>
      <c r="AW115" s="442"/>
      <c r="AX115" s="442"/>
      <c r="AY115" s="442"/>
      <c r="AZ115" s="442"/>
      <c r="BA115" s="444"/>
      <c r="BB115" s="441" t="e">
        <f>Y115+Mês03!BB115</f>
        <v>#REF!</v>
      </c>
      <c r="BC115" s="442"/>
      <c r="BD115" s="442"/>
      <c r="BE115" s="442"/>
      <c r="BF115" s="442"/>
      <c r="BG115" s="442"/>
      <c r="BH115" s="444"/>
      <c r="BI115" s="441" t="e">
        <f t="shared" si="4"/>
        <v>#REF!</v>
      </c>
      <c r="BJ115" s="442"/>
      <c r="BK115" s="442"/>
      <c r="BL115" s="442"/>
      <c r="BM115" s="442"/>
      <c r="BN115" s="442"/>
      <c r="BO115" s="442"/>
      <c r="BP115" s="443"/>
    </row>
    <row r="116" spans="1:68" ht="14.25">
      <c r="A116" s="158"/>
      <c r="B116" s="429">
        <f t="shared" si="1"/>
        <v>0</v>
      </c>
      <c r="C116" s="430"/>
      <c r="D116" s="431"/>
      <c r="E116" s="432">
        <f t="shared" si="2"/>
        <v>0</v>
      </c>
      <c r="F116" s="433"/>
      <c r="G116" s="433"/>
      <c r="H116" s="433"/>
      <c r="I116" s="433"/>
      <c r="J116" s="434"/>
      <c r="K116" s="435" t="e">
        <f>QCI!#REF!*Mês04!AF116</f>
        <v>#REF!</v>
      </c>
      <c r="L116" s="436"/>
      <c r="M116" s="436"/>
      <c r="N116" s="436"/>
      <c r="O116" s="436"/>
      <c r="P116" s="436"/>
      <c r="Q116" s="437"/>
      <c r="R116" s="435" t="e">
        <f>QCI!#REF!*Mês04!AF116</f>
        <v>#REF!</v>
      </c>
      <c r="S116" s="436"/>
      <c r="T116" s="436"/>
      <c r="U116" s="436"/>
      <c r="V116" s="436"/>
      <c r="W116" s="436"/>
      <c r="X116" s="437"/>
      <c r="Y116" s="441" t="e">
        <f>QCI!#REF!*Mês04!AF116</f>
        <v>#REF!</v>
      </c>
      <c r="Z116" s="442"/>
      <c r="AA116" s="442"/>
      <c r="AB116" s="442"/>
      <c r="AC116" s="442"/>
      <c r="AD116" s="442"/>
      <c r="AE116" s="444"/>
      <c r="AF116" s="441">
        <f t="shared" si="3"/>
        <v>0</v>
      </c>
      <c r="AG116" s="442"/>
      <c r="AH116" s="442"/>
      <c r="AI116" s="442"/>
      <c r="AJ116" s="442"/>
      <c r="AK116" s="442"/>
      <c r="AL116" s="442"/>
      <c r="AM116" s="444"/>
      <c r="AN116" s="441" t="e">
        <f>K116+Mês03!AN116</f>
        <v>#REF!</v>
      </c>
      <c r="AO116" s="442"/>
      <c r="AP116" s="442"/>
      <c r="AQ116" s="442"/>
      <c r="AR116" s="442"/>
      <c r="AS116" s="442"/>
      <c r="AT116" s="444"/>
      <c r="AU116" s="441" t="e">
        <f>R116+Mês03!AU116</f>
        <v>#REF!</v>
      </c>
      <c r="AV116" s="442"/>
      <c r="AW116" s="442"/>
      <c r="AX116" s="442"/>
      <c r="AY116" s="442"/>
      <c r="AZ116" s="442"/>
      <c r="BA116" s="444"/>
      <c r="BB116" s="441" t="e">
        <f>Y116+Mês03!BB116</f>
        <v>#REF!</v>
      </c>
      <c r="BC116" s="442"/>
      <c r="BD116" s="442"/>
      <c r="BE116" s="442"/>
      <c r="BF116" s="442"/>
      <c r="BG116" s="442"/>
      <c r="BH116" s="444"/>
      <c r="BI116" s="441" t="e">
        <f t="shared" si="4"/>
        <v>#REF!</v>
      </c>
      <c r="BJ116" s="442"/>
      <c r="BK116" s="442"/>
      <c r="BL116" s="442"/>
      <c r="BM116" s="442"/>
      <c r="BN116" s="442"/>
      <c r="BO116" s="442"/>
      <c r="BP116" s="443"/>
    </row>
    <row r="117" spans="1:68" ht="14.25">
      <c r="A117" s="158"/>
      <c r="B117" s="429">
        <f t="shared" si="1"/>
        <v>0</v>
      </c>
      <c r="C117" s="430"/>
      <c r="D117" s="431"/>
      <c r="E117" s="432">
        <f t="shared" si="2"/>
        <v>0</v>
      </c>
      <c r="F117" s="433"/>
      <c r="G117" s="433"/>
      <c r="H117" s="433"/>
      <c r="I117" s="433"/>
      <c r="J117" s="434"/>
      <c r="K117" s="435"/>
      <c r="L117" s="436"/>
      <c r="M117" s="436"/>
      <c r="N117" s="436"/>
      <c r="O117" s="436"/>
      <c r="P117" s="436"/>
      <c r="Q117" s="437"/>
      <c r="R117" s="435" t="e">
        <f>QCI!#REF!*Mês04!AF117</f>
        <v>#REF!</v>
      </c>
      <c r="S117" s="436"/>
      <c r="T117" s="436"/>
      <c r="U117" s="436"/>
      <c r="V117" s="436"/>
      <c r="W117" s="436"/>
      <c r="X117" s="437"/>
      <c r="Y117" s="441" t="e">
        <f>QCI!#REF!*Mês04!AF117</f>
        <v>#REF!</v>
      </c>
      <c r="Z117" s="442"/>
      <c r="AA117" s="442"/>
      <c r="AB117" s="442"/>
      <c r="AC117" s="442"/>
      <c r="AD117" s="442"/>
      <c r="AE117" s="444"/>
      <c r="AF117" s="441">
        <f t="shared" si="3"/>
        <v>0</v>
      </c>
      <c r="AG117" s="442"/>
      <c r="AH117" s="442"/>
      <c r="AI117" s="442"/>
      <c r="AJ117" s="442"/>
      <c r="AK117" s="442"/>
      <c r="AL117" s="442"/>
      <c r="AM117" s="444"/>
      <c r="AN117" s="441"/>
      <c r="AO117" s="442"/>
      <c r="AP117" s="442"/>
      <c r="AQ117" s="442"/>
      <c r="AR117" s="442"/>
      <c r="AS117" s="442"/>
      <c r="AT117" s="444"/>
      <c r="AU117" s="441" t="e">
        <f>R117+Mês03!AU117</f>
        <v>#REF!</v>
      </c>
      <c r="AV117" s="442"/>
      <c r="AW117" s="442"/>
      <c r="AX117" s="442"/>
      <c r="AY117" s="442"/>
      <c r="AZ117" s="442"/>
      <c r="BA117" s="444"/>
      <c r="BB117" s="441" t="e">
        <f>Y117+Mês03!BB117</f>
        <v>#REF!</v>
      </c>
      <c r="BC117" s="442"/>
      <c r="BD117" s="442"/>
      <c r="BE117" s="442"/>
      <c r="BF117" s="442"/>
      <c r="BG117" s="442"/>
      <c r="BH117" s="444"/>
      <c r="BI117" s="441" t="e">
        <f t="shared" si="4"/>
        <v>#REF!</v>
      </c>
      <c r="BJ117" s="442"/>
      <c r="BK117" s="442"/>
      <c r="BL117" s="442"/>
      <c r="BM117" s="442"/>
      <c r="BN117" s="442"/>
      <c r="BO117" s="442"/>
      <c r="BP117" s="443"/>
    </row>
    <row r="118" spans="1:68" ht="14.25">
      <c r="A118" s="158"/>
      <c r="B118" s="429">
        <f t="shared" si="1"/>
        <v>0</v>
      </c>
      <c r="C118" s="430"/>
      <c r="D118" s="431"/>
      <c r="E118" s="432">
        <f t="shared" si="2"/>
        <v>0</v>
      </c>
      <c r="F118" s="433"/>
      <c r="G118" s="433"/>
      <c r="H118" s="433"/>
      <c r="I118" s="433"/>
      <c r="J118" s="434"/>
      <c r="K118" s="435"/>
      <c r="L118" s="436"/>
      <c r="M118" s="436"/>
      <c r="N118" s="436"/>
      <c r="O118" s="436"/>
      <c r="P118" s="436"/>
      <c r="Q118" s="437"/>
      <c r="R118" s="435"/>
      <c r="S118" s="436"/>
      <c r="T118" s="436"/>
      <c r="U118" s="436"/>
      <c r="V118" s="436"/>
      <c r="W118" s="436"/>
      <c r="X118" s="437"/>
      <c r="Y118" s="441"/>
      <c r="Z118" s="442"/>
      <c r="AA118" s="442"/>
      <c r="AB118" s="442"/>
      <c r="AC118" s="442"/>
      <c r="AD118" s="442"/>
      <c r="AE118" s="444"/>
      <c r="AF118" s="441"/>
      <c r="AG118" s="442"/>
      <c r="AH118" s="442"/>
      <c r="AI118" s="442"/>
      <c r="AJ118" s="442"/>
      <c r="AK118" s="442"/>
      <c r="AL118" s="442"/>
      <c r="AM118" s="444"/>
      <c r="AN118" s="441"/>
      <c r="AO118" s="442"/>
      <c r="AP118" s="442"/>
      <c r="AQ118" s="442"/>
      <c r="AR118" s="442"/>
      <c r="AS118" s="442"/>
      <c r="AT118" s="444"/>
      <c r="AU118" s="441"/>
      <c r="AV118" s="442"/>
      <c r="AW118" s="442"/>
      <c r="AX118" s="442"/>
      <c r="AY118" s="442"/>
      <c r="AZ118" s="442"/>
      <c r="BA118" s="444"/>
      <c r="BB118" s="441"/>
      <c r="BC118" s="442"/>
      <c r="BD118" s="442"/>
      <c r="BE118" s="442"/>
      <c r="BF118" s="442"/>
      <c r="BG118" s="442"/>
      <c r="BH118" s="444"/>
      <c r="BI118" s="441"/>
      <c r="BJ118" s="442"/>
      <c r="BK118" s="442"/>
      <c r="BL118" s="442"/>
      <c r="BM118" s="442"/>
      <c r="BN118" s="442"/>
      <c r="BO118" s="442"/>
      <c r="BP118" s="443"/>
    </row>
    <row r="119" spans="1:68" ht="14.25">
      <c r="A119" s="158"/>
      <c r="B119" s="429">
        <f t="shared" si="1"/>
        <v>0</v>
      </c>
      <c r="C119" s="430"/>
      <c r="D119" s="431"/>
      <c r="E119" s="432">
        <f t="shared" si="2"/>
        <v>0</v>
      </c>
      <c r="F119" s="433"/>
      <c r="G119" s="433"/>
      <c r="H119" s="433"/>
      <c r="I119" s="433"/>
      <c r="J119" s="434"/>
      <c r="K119" s="435"/>
      <c r="L119" s="436"/>
      <c r="M119" s="436"/>
      <c r="N119" s="436"/>
      <c r="O119" s="436"/>
      <c r="P119" s="436"/>
      <c r="Q119" s="437"/>
      <c r="R119" s="435"/>
      <c r="S119" s="436"/>
      <c r="T119" s="436"/>
      <c r="U119" s="436"/>
      <c r="V119" s="436"/>
      <c r="W119" s="436"/>
      <c r="X119" s="437"/>
      <c r="Y119" s="441"/>
      <c r="Z119" s="442"/>
      <c r="AA119" s="442"/>
      <c r="AB119" s="442"/>
      <c r="AC119" s="442"/>
      <c r="AD119" s="442"/>
      <c r="AE119" s="444"/>
      <c r="AF119" s="441"/>
      <c r="AG119" s="442"/>
      <c r="AH119" s="442"/>
      <c r="AI119" s="442"/>
      <c r="AJ119" s="442"/>
      <c r="AK119" s="442"/>
      <c r="AL119" s="442"/>
      <c r="AM119" s="444"/>
      <c r="AN119" s="441"/>
      <c r="AO119" s="442"/>
      <c r="AP119" s="442"/>
      <c r="AQ119" s="442"/>
      <c r="AR119" s="442"/>
      <c r="AS119" s="442"/>
      <c r="AT119" s="444"/>
      <c r="AU119" s="441"/>
      <c r="AV119" s="442"/>
      <c r="AW119" s="442"/>
      <c r="AX119" s="442"/>
      <c r="AY119" s="442"/>
      <c r="AZ119" s="442"/>
      <c r="BA119" s="444"/>
      <c r="BB119" s="441"/>
      <c r="BC119" s="442"/>
      <c r="BD119" s="442"/>
      <c r="BE119" s="442"/>
      <c r="BF119" s="442"/>
      <c r="BG119" s="442"/>
      <c r="BH119" s="444"/>
      <c r="BI119" s="441"/>
      <c r="BJ119" s="442"/>
      <c r="BK119" s="442"/>
      <c r="BL119" s="442"/>
      <c r="BM119" s="442"/>
      <c r="BN119" s="442"/>
      <c r="BO119" s="442"/>
      <c r="BP119" s="443"/>
    </row>
    <row r="120" spans="1:68" ht="14.25">
      <c r="A120" s="158"/>
      <c r="B120" s="429">
        <f t="shared" si="1"/>
        <v>0</v>
      </c>
      <c r="C120" s="430"/>
      <c r="D120" s="431"/>
      <c r="E120" s="432">
        <f t="shared" si="2"/>
        <v>0</v>
      </c>
      <c r="F120" s="433"/>
      <c r="G120" s="433"/>
      <c r="H120" s="433"/>
      <c r="I120" s="433"/>
      <c r="J120" s="434"/>
      <c r="K120" s="435"/>
      <c r="L120" s="436"/>
      <c r="M120" s="436"/>
      <c r="N120" s="436"/>
      <c r="O120" s="436"/>
      <c r="P120" s="436"/>
      <c r="Q120" s="437"/>
      <c r="R120" s="435"/>
      <c r="S120" s="436"/>
      <c r="T120" s="436"/>
      <c r="U120" s="436"/>
      <c r="V120" s="436"/>
      <c r="W120" s="436"/>
      <c r="X120" s="437"/>
      <c r="Y120" s="441"/>
      <c r="Z120" s="442"/>
      <c r="AA120" s="442"/>
      <c r="AB120" s="442"/>
      <c r="AC120" s="442"/>
      <c r="AD120" s="442"/>
      <c r="AE120" s="444"/>
      <c r="AF120" s="441"/>
      <c r="AG120" s="442"/>
      <c r="AH120" s="442"/>
      <c r="AI120" s="442"/>
      <c r="AJ120" s="442"/>
      <c r="AK120" s="442"/>
      <c r="AL120" s="442"/>
      <c r="AM120" s="444"/>
      <c r="AN120" s="441"/>
      <c r="AO120" s="442"/>
      <c r="AP120" s="442"/>
      <c r="AQ120" s="442"/>
      <c r="AR120" s="442"/>
      <c r="AS120" s="442"/>
      <c r="AT120" s="444"/>
      <c r="AU120" s="441"/>
      <c r="AV120" s="442"/>
      <c r="AW120" s="442"/>
      <c r="AX120" s="442"/>
      <c r="AY120" s="442"/>
      <c r="AZ120" s="442"/>
      <c r="BA120" s="444"/>
      <c r="BB120" s="441"/>
      <c r="BC120" s="442"/>
      <c r="BD120" s="442"/>
      <c r="BE120" s="442"/>
      <c r="BF120" s="442"/>
      <c r="BG120" s="442"/>
      <c r="BH120" s="444"/>
      <c r="BI120" s="441"/>
      <c r="BJ120" s="442"/>
      <c r="BK120" s="442"/>
      <c r="BL120" s="442"/>
      <c r="BM120" s="442"/>
      <c r="BN120" s="442"/>
      <c r="BO120" s="442"/>
      <c r="BP120" s="443"/>
    </row>
    <row r="121" spans="1:68" ht="14.25">
      <c r="A121" s="158"/>
      <c r="B121" s="429">
        <f t="shared" si="1"/>
        <v>0</v>
      </c>
      <c r="C121" s="430"/>
      <c r="D121" s="431"/>
      <c r="E121" s="432">
        <f t="shared" si="2"/>
        <v>0</v>
      </c>
      <c r="F121" s="433"/>
      <c r="G121" s="433"/>
      <c r="H121" s="433"/>
      <c r="I121" s="433"/>
      <c r="J121" s="434"/>
      <c r="K121" s="435" t="e">
        <f>QCI!#REF!*Mês04!AF121</f>
        <v>#REF!</v>
      </c>
      <c r="L121" s="436"/>
      <c r="M121" s="436"/>
      <c r="N121" s="436"/>
      <c r="O121" s="436"/>
      <c r="P121" s="436"/>
      <c r="Q121" s="437"/>
      <c r="R121" s="435" t="e">
        <f>QCI!#REF!*Mês04!AF121</f>
        <v>#REF!</v>
      </c>
      <c r="S121" s="436"/>
      <c r="T121" s="436"/>
      <c r="U121" s="436"/>
      <c r="V121" s="436"/>
      <c r="W121" s="436"/>
      <c r="X121" s="437"/>
      <c r="Y121" s="441" t="e">
        <f>QCI!#REF!*Mês04!AF121</f>
        <v>#REF!</v>
      </c>
      <c r="Z121" s="442"/>
      <c r="AA121" s="442"/>
      <c r="AB121" s="442"/>
      <c r="AC121" s="442"/>
      <c r="AD121" s="442"/>
      <c r="AE121" s="444"/>
      <c r="AF121" s="441">
        <f t="shared" si="3"/>
        <v>0</v>
      </c>
      <c r="AG121" s="442"/>
      <c r="AH121" s="442"/>
      <c r="AI121" s="442"/>
      <c r="AJ121" s="442"/>
      <c r="AK121" s="442"/>
      <c r="AL121" s="442"/>
      <c r="AM121" s="444"/>
      <c r="AN121" s="441" t="e">
        <f>K121+Mês03!AN121</f>
        <v>#REF!</v>
      </c>
      <c r="AO121" s="442"/>
      <c r="AP121" s="442"/>
      <c r="AQ121" s="442"/>
      <c r="AR121" s="442"/>
      <c r="AS121" s="442"/>
      <c r="AT121" s="444"/>
      <c r="AU121" s="441" t="e">
        <f>R121+Mês03!AU121</f>
        <v>#REF!</v>
      </c>
      <c r="AV121" s="442"/>
      <c r="AW121" s="442"/>
      <c r="AX121" s="442"/>
      <c r="AY121" s="442"/>
      <c r="AZ121" s="442"/>
      <c r="BA121" s="444"/>
      <c r="BB121" s="441" t="e">
        <f>Y121+Mês03!BB121</f>
        <v>#REF!</v>
      </c>
      <c r="BC121" s="442"/>
      <c r="BD121" s="442"/>
      <c r="BE121" s="442"/>
      <c r="BF121" s="442"/>
      <c r="BG121" s="442"/>
      <c r="BH121" s="444"/>
      <c r="BI121" s="441" t="e">
        <f t="shared" si="4"/>
        <v>#REF!</v>
      </c>
      <c r="BJ121" s="442"/>
      <c r="BK121" s="442"/>
      <c r="BL121" s="442"/>
      <c r="BM121" s="442"/>
      <c r="BN121" s="442"/>
      <c r="BO121" s="442"/>
      <c r="BP121" s="443"/>
    </row>
    <row r="122" spans="1:68" ht="14.25">
      <c r="A122" s="158"/>
      <c r="B122" s="429">
        <f t="shared" si="1"/>
        <v>0</v>
      </c>
      <c r="C122" s="430"/>
      <c r="D122" s="431"/>
      <c r="E122" s="432">
        <f t="shared" si="2"/>
        <v>0</v>
      </c>
      <c r="F122" s="433"/>
      <c r="G122" s="433"/>
      <c r="H122" s="433"/>
      <c r="I122" s="433"/>
      <c r="J122" s="434"/>
      <c r="K122" s="435" t="e">
        <f>QCI!#REF!*Mês04!AF122</f>
        <v>#REF!</v>
      </c>
      <c r="L122" s="436"/>
      <c r="M122" s="436"/>
      <c r="N122" s="436"/>
      <c r="O122" s="436"/>
      <c r="P122" s="436"/>
      <c r="Q122" s="437"/>
      <c r="R122" s="435" t="e">
        <f>QCI!#REF!*Mês04!AF122</f>
        <v>#REF!</v>
      </c>
      <c r="S122" s="436"/>
      <c r="T122" s="436"/>
      <c r="U122" s="436"/>
      <c r="V122" s="436"/>
      <c r="W122" s="436"/>
      <c r="X122" s="437"/>
      <c r="Y122" s="441" t="e">
        <f>QCI!#REF!*Mês04!AF122</f>
        <v>#REF!</v>
      </c>
      <c r="Z122" s="442"/>
      <c r="AA122" s="442"/>
      <c r="AB122" s="442"/>
      <c r="AC122" s="442"/>
      <c r="AD122" s="442"/>
      <c r="AE122" s="444"/>
      <c r="AF122" s="441">
        <f t="shared" si="3"/>
        <v>0</v>
      </c>
      <c r="AG122" s="442"/>
      <c r="AH122" s="442"/>
      <c r="AI122" s="442"/>
      <c r="AJ122" s="442"/>
      <c r="AK122" s="442"/>
      <c r="AL122" s="442"/>
      <c r="AM122" s="444"/>
      <c r="AN122" s="441" t="e">
        <f>K122+Mês03!AN122</f>
        <v>#REF!</v>
      </c>
      <c r="AO122" s="442"/>
      <c r="AP122" s="442"/>
      <c r="AQ122" s="442"/>
      <c r="AR122" s="442"/>
      <c r="AS122" s="442"/>
      <c r="AT122" s="444"/>
      <c r="AU122" s="441" t="e">
        <f>R122+Mês03!AU122</f>
        <v>#REF!</v>
      </c>
      <c r="AV122" s="442"/>
      <c r="AW122" s="442"/>
      <c r="AX122" s="442"/>
      <c r="AY122" s="442"/>
      <c r="AZ122" s="442"/>
      <c r="BA122" s="444"/>
      <c r="BB122" s="441" t="e">
        <f>Y122+Mês03!BB122</f>
        <v>#REF!</v>
      </c>
      <c r="BC122" s="442"/>
      <c r="BD122" s="442"/>
      <c r="BE122" s="442"/>
      <c r="BF122" s="442"/>
      <c r="BG122" s="442"/>
      <c r="BH122" s="444"/>
      <c r="BI122" s="441" t="e">
        <f t="shared" si="4"/>
        <v>#REF!</v>
      </c>
      <c r="BJ122" s="442"/>
      <c r="BK122" s="442"/>
      <c r="BL122" s="442"/>
      <c r="BM122" s="442"/>
      <c r="BN122" s="442"/>
      <c r="BO122" s="442"/>
      <c r="BP122" s="443"/>
    </row>
    <row r="123" spans="1:68" ht="14.25">
      <c r="A123" s="158"/>
      <c r="B123" s="429">
        <f t="shared" si="1"/>
        <v>0</v>
      </c>
      <c r="C123" s="430"/>
      <c r="D123" s="431"/>
      <c r="E123" s="432">
        <f t="shared" si="2"/>
        <v>0</v>
      </c>
      <c r="F123" s="433"/>
      <c r="G123" s="433"/>
      <c r="H123" s="433"/>
      <c r="I123" s="433"/>
      <c r="J123" s="434"/>
      <c r="K123" s="435" t="e">
        <f>QCI!#REF!*Mês04!AF123</f>
        <v>#REF!</v>
      </c>
      <c r="L123" s="436"/>
      <c r="M123" s="436"/>
      <c r="N123" s="436"/>
      <c r="O123" s="436"/>
      <c r="P123" s="436"/>
      <c r="Q123" s="437"/>
      <c r="R123" s="435" t="e">
        <f>QCI!#REF!*Mês04!AF123</f>
        <v>#REF!</v>
      </c>
      <c r="S123" s="436"/>
      <c r="T123" s="436"/>
      <c r="U123" s="436"/>
      <c r="V123" s="436"/>
      <c r="W123" s="436"/>
      <c r="X123" s="437"/>
      <c r="Y123" s="441" t="e">
        <f>QCI!#REF!*Mês04!AF123</f>
        <v>#REF!</v>
      </c>
      <c r="Z123" s="442"/>
      <c r="AA123" s="442"/>
      <c r="AB123" s="442"/>
      <c r="AC123" s="442"/>
      <c r="AD123" s="442"/>
      <c r="AE123" s="444"/>
      <c r="AF123" s="441">
        <f t="shared" si="3"/>
        <v>0</v>
      </c>
      <c r="AG123" s="442"/>
      <c r="AH123" s="442"/>
      <c r="AI123" s="442"/>
      <c r="AJ123" s="442"/>
      <c r="AK123" s="442"/>
      <c r="AL123" s="442"/>
      <c r="AM123" s="444"/>
      <c r="AN123" s="441" t="e">
        <f>K123+Mês03!AN123</f>
        <v>#REF!</v>
      </c>
      <c r="AO123" s="442"/>
      <c r="AP123" s="442"/>
      <c r="AQ123" s="442"/>
      <c r="AR123" s="442"/>
      <c r="AS123" s="442"/>
      <c r="AT123" s="444"/>
      <c r="AU123" s="441" t="e">
        <f>R123+Mês03!AU123</f>
        <v>#REF!</v>
      </c>
      <c r="AV123" s="442"/>
      <c r="AW123" s="442"/>
      <c r="AX123" s="442"/>
      <c r="AY123" s="442"/>
      <c r="AZ123" s="442"/>
      <c r="BA123" s="444"/>
      <c r="BB123" s="441" t="e">
        <f>Y123+Mês03!BB123</f>
        <v>#REF!</v>
      </c>
      <c r="BC123" s="442"/>
      <c r="BD123" s="442"/>
      <c r="BE123" s="442"/>
      <c r="BF123" s="442"/>
      <c r="BG123" s="442"/>
      <c r="BH123" s="444"/>
      <c r="BI123" s="441" t="e">
        <f t="shared" si="4"/>
        <v>#REF!</v>
      </c>
      <c r="BJ123" s="442"/>
      <c r="BK123" s="442"/>
      <c r="BL123" s="442"/>
      <c r="BM123" s="442"/>
      <c r="BN123" s="442"/>
      <c r="BO123" s="442"/>
      <c r="BP123" s="443"/>
    </row>
    <row r="124" spans="1:68" ht="14.25">
      <c r="A124" s="158"/>
      <c r="B124" s="429">
        <f t="shared" si="1"/>
        <v>0</v>
      </c>
      <c r="C124" s="430"/>
      <c r="D124" s="431"/>
      <c r="E124" s="432">
        <f t="shared" si="2"/>
        <v>0</v>
      </c>
      <c r="F124" s="433"/>
      <c r="G124" s="433"/>
      <c r="H124" s="433"/>
      <c r="I124" s="433"/>
      <c r="J124" s="434"/>
      <c r="K124" s="435" t="e">
        <f>QCI!#REF!*Mês04!AF124</f>
        <v>#REF!</v>
      </c>
      <c r="L124" s="436"/>
      <c r="M124" s="436"/>
      <c r="N124" s="436"/>
      <c r="O124" s="436"/>
      <c r="P124" s="436"/>
      <c r="Q124" s="437"/>
      <c r="R124" s="435" t="e">
        <f>QCI!#REF!*Mês04!AF124</f>
        <v>#REF!</v>
      </c>
      <c r="S124" s="436"/>
      <c r="T124" s="436"/>
      <c r="U124" s="436"/>
      <c r="V124" s="436"/>
      <c r="W124" s="436"/>
      <c r="X124" s="437"/>
      <c r="Y124" s="441" t="e">
        <f>QCI!#REF!*Mês04!AF124</f>
        <v>#REF!</v>
      </c>
      <c r="Z124" s="442"/>
      <c r="AA124" s="442"/>
      <c r="AB124" s="442"/>
      <c r="AC124" s="442"/>
      <c r="AD124" s="442"/>
      <c r="AE124" s="444"/>
      <c r="AF124" s="441">
        <f t="shared" si="3"/>
        <v>0</v>
      </c>
      <c r="AG124" s="442"/>
      <c r="AH124" s="442"/>
      <c r="AI124" s="442"/>
      <c r="AJ124" s="442"/>
      <c r="AK124" s="442"/>
      <c r="AL124" s="442"/>
      <c r="AM124" s="444"/>
      <c r="AN124" s="441" t="e">
        <f>K124+Mês03!AN124</f>
        <v>#REF!</v>
      </c>
      <c r="AO124" s="442"/>
      <c r="AP124" s="442"/>
      <c r="AQ124" s="442"/>
      <c r="AR124" s="442"/>
      <c r="AS124" s="442"/>
      <c r="AT124" s="444"/>
      <c r="AU124" s="441" t="e">
        <f>R124+Mês03!AU124</f>
        <v>#REF!</v>
      </c>
      <c r="AV124" s="442"/>
      <c r="AW124" s="442"/>
      <c r="AX124" s="442"/>
      <c r="AY124" s="442"/>
      <c r="AZ124" s="442"/>
      <c r="BA124" s="444"/>
      <c r="BB124" s="441" t="e">
        <f>Y124+Mês03!BB124</f>
        <v>#REF!</v>
      </c>
      <c r="BC124" s="442"/>
      <c r="BD124" s="442"/>
      <c r="BE124" s="442"/>
      <c r="BF124" s="442"/>
      <c r="BG124" s="442"/>
      <c r="BH124" s="444"/>
      <c r="BI124" s="441" t="e">
        <f t="shared" si="4"/>
        <v>#REF!</v>
      </c>
      <c r="BJ124" s="442"/>
      <c r="BK124" s="442"/>
      <c r="BL124" s="442"/>
      <c r="BM124" s="442"/>
      <c r="BN124" s="442"/>
      <c r="BO124" s="442"/>
      <c r="BP124" s="443"/>
    </row>
    <row r="125" spans="1:68" ht="14.25">
      <c r="A125" s="158"/>
      <c r="B125" s="429">
        <f t="shared" si="1"/>
        <v>0</v>
      </c>
      <c r="C125" s="430"/>
      <c r="D125" s="431"/>
      <c r="E125" s="432">
        <f t="shared" si="2"/>
        <v>0</v>
      </c>
      <c r="F125" s="433"/>
      <c r="G125" s="433"/>
      <c r="H125" s="433"/>
      <c r="I125" s="433"/>
      <c r="J125" s="434"/>
      <c r="K125" s="435" t="e">
        <f>QCI!#REF!*Mês04!AF125</f>
        <v>#REF!</v>
      </c>
      <c r="L125" s="436"/>
      <c r="M125" s="436"/>
      <c r="N125" s="436"/>
      <c r="O125" s="436"/>
      <c r="P125" s="436"/>
      <c r="Q125" s="437"/>
      <c r="R125" s="435" t="e">
        <f>QCI!#REF!*Mês04!AF125</f>
        <v>#REF!</v>
      </c>
      <c r="S125" s="436"/>
      <c r="T125" s="436"/>
      <c r="U125" s="436"/>
      <c r="V125" s="436"/>
      <c r="W125" s="436"/>
      <c r="X125" s="437"/>
      <c r="Y125" s="441" t="e">
        <f>QCI!#REF!*Mês04!AF125</f>
        <v>#REF!</v>
      </c>
      <c r="Z125" s="442"/>
      <c r="AA125" s="442"/>
      <c r="AB125" s="442"/>
      <c r="AC125" s="442"/>
      <c r="AD125" s="442"/>
      <c r="AE125" s="444"/>
      <c r="AF125" s="441">
        <f t="shared" si="3"/>
        <v>0</v>
      </c>
      <c r="AG125" s="442"/>
      <c r="AH125" s="442"/>
      <c r="AI125" s="442"/>
      <c r="AJ125" s="442"/>
      <c r="AK125" s="442"/>
      <c r="AL125" s="442"/>
      <c r="AM125" s="444"/>
      <c r="AN125" s="441" t="e">
        <f>K125+Mês03!AN125</f>
        <v>#REF!</v>
      </c>
      <c r="AO125" s="442"/>
      <c r="AP125" s="442"/>
      <c r="AQ125" s="442"/>
      <c r="AR125" s="442"/>
      <c r="AS125" s="442"/>
      <c r="AT125" s="444"/>
      <c r="AU125" s="441" t="e">
        <f>R125+Mês03!AU125</f>
        <v>#REF!</v>
      </c>
      <c r="AV125" s="442"/>
      <c r="AW125" s="442"/>
      <c r="AX125" s="442"/>
      <c r="AY125" s="442"/>
      <c r="AZ125" s="442"/>
      <c r="BA125" s="444"/>
      <c r="BB125" s="441" t="e">
        <f>Y125+Mês03!BB125</f>
        <v>#REF!</v>
      </c>
      <c r="BC125" s="442"/>
      <c r="BD125" s="442"/>
      <c r="BE125" s="442"/>
      <c r="BF125" s="442"/>
      <c r="BG125" s="442"/>
      <c r="BH125" s="444"/>
      <c r="BI125" s="441" t="e">
        <f t="shared" si="4"/>
        <v>#REF!</v>
      </c>
      <c r="BJ125" s="442"/>
      <c r="BK125" s="442"/>
      <c r="BL125" s="442"/>
      <c r="BM125" s="442"/>
      <c r="BN125" s="442"/>
      <c r="BO125" s="442"/>
      <c r="BP125" s="443"/>
    </row>
    <row r="126" spans="1:68" ht="14.25">
      <c r="A126" s="158"/>
      <c r="B126" s="429">
        <f t="shared" si="1"/>
        <v>0</v>
      </c>
      <c r="C126" s="430"/>
      <c r="D126" s="431"/>
      <c r="E126" s="432">
        <f t="shared" si="2"/>
        <v>0</v>
      </c>
      <c r="F126" s="433"/>
      <c r="G126" s="433"/>
      <c r="H126" s="433"/>
      <c r="I126" s="433"/>
      <c r="J126" s="434"/>
      <c r="K126" s="435" t="e">
        <f>QCI!#REF!*Mês04!AF126</f>
        <v>#REF!</v>
      </c>
      <c r="L126" s="436"/>
      <c r="M126" s="436"/>
      <c r="N126" s="436"/>
      <c r="O126" s="436"/>
      <c r="P126" s="436"/>
      <c r="Q126" s="437"/>
      <c r="R126" s="435" t="e">
        <f>QCI!#REF!*Mês04!AF126</f>
        <v>#REF!</v>
      </c>
      <c r="S126" s="436"/>
      <c r="T126" s="436"/>
      <c r="U126" s="436"/>
      <c r="V126" s="436"/>
      <c r="W126" s="436"/>
      <c r="X126" s="437"/>
      <c r="Y126" s="441" t="e">
        <f>QCI!#REF!*Mês04!AF126</f>
        <v>#REF!</v>
      </c>
      <c r="Z126" s="442"/>
      <c r="AA126" s="442"/>
      <c r="AB126" s="442"/>
      <c r="AC126" s="442"/>
      <c r="AD126" s="442"/>
      <c r="AE126" s="444"/>
      <c r="AF126" s="441">
        <f t="shared" si="3"/>
        <v>0</v>
      </c>
      <c r="AG126" s="442"/>
      <c r="AH126" s="442"/>
      <c r="AI126" s="442"/>
      <c r="AJ126" s="442"/>
      <c r="AK126" s="442"/>
      <c r="AL126" s="442"/>
      <c r="AM126" s="444"/>
      <c r="AN126" s="441" t="e">
        <f>K126+Mês03!AN126</f>
        <v>#REF!</v>
      </c>
      <c r="AO126" s="442"/>
      <c r="AP126" s="442"/>
      <c r="AQ126" s="442"/>
      <c r="AR126" s="442"/>
      <c r="AS126" s="442"/>
      <c r="AT126" s="444"/>
      <c r="AU126" s="441" t="e">
        <f>R126+Mês03!AU126</f>
        <v>#REF!</v>
      </c>
      <c r="AV126" s="442"/>
      <c r="AW126" s="442"/>
      <c r="AX126" s="442"/>
      <c r="AY126" s="442"/>
      <c r="AZ126" s="442"/>
      <c r="BA126" s="444"/>
      <c r="BB126" s="441" t="e">
        <f>Y126+Mês03!BB126</f>
        <v>#REF!</v>
      </c>
      <c r="BC126" s="442"/>
      <c r="BD126" s="442"/>
      <c r="BE126" s="442"/>
      <c r="BF126" s="442"/>
      <c r="BG126" s="442"/>
      <c r="BH126" s="444"/>
      <c r="BI126" s="441" t="e">
        <f t="shared" si="4"/>
        <v>#REF!</v>
      </c>
      <c r="BJ126" s="442"/>
      <c r="BK126" s="442"/>
      <c r="BL126" s="442"/>
      <c r="BM126" s="442"/>
      <c r="BN126" s="442"/>
      <c r="BO126" s="442"/>
      <c r="BP126" s="443"/>
    </row>
    <row r="127" spans="1:68" ht="15" thickBot="1">
      <c r="A127" s="158"/>
      <c r="B127" s="429">
        <f t="shared" si="1"/>
        <v>0</v>
      </c>
      <c r="C127" s="430"/>
      <c r="D127" s="431"/>
      <c r="E127" s="432">
        <f t="shared" si="2"/>
        <v>0</v>
      </c>
      <c r="F127" s="433"/>
      <c r="G127" s="433"/>
      <c r="H127" s="433"/>
      <c r="I127" s="433"/>
      <c r="J127" s="434"/>
      <c r="K127" s="435">
        <f>QCI!AO32*Mês04!AF127</f>
        <v>0</v>
      </c>
      <c r="L127" s="436"/>
      <c r="M127" s="436"/>
      <c r="N127" s="436"/>
      <c r="O127" s="436"/>
      <c r="P127" s="436"/>
      <c r="Q127" s="437"/>
      <c r="R127" s="435">
        <f>QCI!AP32*Mês04!AF127</f>
        <v>0</v>
      </c>
      <c r="S127" s="436"/>
      <c r="T127" s="436"/>
      <c r="U127" s="436"/>
      <c r="V127" s="436"/>
      <c r="W127" s="436"/>
      <c r="X127" s="437"/>
      <c r="Y127" s="441">
        <f>QCI!AQ32*Mês04!AF127</f>
        <v>0</v>
      </c>
      <c r="Z127" s="442"/>
      <c r="AA127" s="442"/>
      <c r="AB127" s="442"/>
      <c r="AC127" s="442"/>
      <c r="AD127" s="442"/>
      <c r="AE127" s="444"/>
      <c r="AF127" s="441">
        <f t="shared" si="3"/>
        <v>0</v>
      </c>
      <c r="AG127" s="442"/>
      <c r="AH127" s="442"/>
      <c r="AI127" s="442"/>
      <c r="AJ127" s="442"/>
      <c r="AK127" s="442"/>
      <c r="AL127" s="442"/>
      <c r="AM127" s="444"/>
      <c r="AN127" s="441">
        <f>K127+Mês03!AN127</f>
        <v>0</v>
      </c>
      <c r="AO127" s="442"/>
      <c r="AP127" s="442"/>
      <c r="AQ127" s="442"/>
      <c r="AR127" s="442"/>
      <c r="AS127" s="442"/>
      <c r="AT127" s="444"/>
      <c r="AU127" s="441">
        <f>R127+Mês03!AU127</f>
        <v>0</v>
      </c>
      <c r="AV127" s="442"/>
      <c r="AW127" s="442"/>
      <c r="AX127" s="442"/>
      <c r="AY127" s="442"/>
      <c r="AZ127" s="442"/>
      <c r="BA127" s="444"/>
      <c r="BB127" s="441">
        <f>Y127+Mês03!BB127</f>
        <v>0</v>
      </c>
      <c r="BC127" s="442"/>
      <c r="BD127" s="442"/>
      <c r="BE127" s="442"/>
      <c r="BF127" s="442"/>
      <c r="BG127" s="442"/>
      <c r="BH127" s="444"/>
      <c r="BI127" s="441">
        <f t="shared" si="4"/>
        <v>0</v>
      </c>
      <c r="BJ127" s="442"/>
      <c r="BK127" s="442"/>
      <c r="BL127" s="442"/>
      <c r="BM127" s="442"/>
      <c r="BN127" s="442"/>
      <c r="BO127" s="442"/>
      <c r="BP127" s="443"/>
    </row>
    <row r="128" spans="1:68" ht="14.25" hidden="1">
      <c r="A128" s="158"/>
      <c r="B128" s="429">
        <f t="shared" si="1"/>
        <v>0</v>
      </c>
      <c r="C128" s="430"/>
      <c r="D128" s="431"/>
      <c r="E128" s="432">
        <f t="shared" si="2"/>
        <v>0</v>
      </c>
      <c r="F128" s="433"/>
      <c r="G128" s="433"/>
      <c r="H128" s="433"/>
      <c r="I128" s="433"/>
      <c r="J128" s="434"/>
      <c r="K128" s="435">
        <f>QCI!AO33*Mês04!AF128</f>
        <v>0</v>
      </c>
      <c r="L128" s="436"/>
      <c r="M128" s="436"/>
      <c r="N128" s="436"/>
      <c r="O128" s="436"/>
      <c r="P128" s="436"/>
      <c r="Q128" s="437"/>
      <c r="R128" s="435">
        <f>QCI!AP33*Mês04!AF128</f>
        <v>0</v>
      </c>
      <c r="S128" s="436"/>
      <c r="T128" s="436"/>
      <c r="U128" s="436"/>
      <c r="V128" s="436"/>
      <c r="W128" s="436"/>
      <c r="X128" s="437"/>
      <c r="Y128" s="441">
        <f>QCI!AQ33*Mês04!AF128</f>
        <v>0</v>
      </c>
      <c r="Z128" s="442"/>
      <c r="AA128" s="442"/>
      <c r="AB128" s="442"/>
      <c r="AC128" s="442"/>
      <c r="AD128" s="442"/>
      <c r="AE128" s="444"/>
      <c r="AF128" s="441">
        <f t="shared" si="3"/>
        <v>0</v>
      </c>
      <c r="AG128" s="442"/>
      <c r="AH128" s="442"/>
      <c r="AI128" s="442"/>
      <c r="AJ128" s="442"/>
      <c r="AK128" s="442"/>
      <c r="AL128" s="442"/>
      <c r="AM128" s="444"/>
      <c r="AN128" s="441">
        <f>K128+Mês03!AN128</f>
        <v>0</v>
      </c>
      <c r="AO128" s="442"/>
      <c r="AP128" s="442"/>
      <c r="AQ128" s="442"/>
      <c r="AR128" s="442"/>
      <c r="AS128" s="442"/>
      <c r="AT128" s="444"/>
      <c r="AU128" s="441">
        <f>R128+Mês03!AU128</f>
        <v>0</v>
      </c>
      <c r="AV128" s="442"/>
      <c r="AW128" s="442"/>
      <c r="AX128" s="442"/>
      <c r="AY128" s="442"/>
      <c r="AZ128" s="442"/>
      <c r="BA128" s="444"/>
      <c r="BB128" s="441">
        <f>Y128+Mês03!BB128</f>
        <v>0</v>
      </c>
      <c r="BC128" s="442"/>
      <c r="BD128" s="442"/>
      <c r="BE128" s="442"/>
      <c r="BF128" s="442"/>
      <c r="BG128" s="442"/>
      <c r="BH128" s="444"/>
      <c r="BI128" s="441">
        <f t="shared" si="4"/>
        <v>0</v>
      </c>
      <c r="BJ128" s="442"/>
      <c r="BK128" s="442"/>
      <c r="BL128" s="442"/>
      <c r="BM128" s="442"/>
      <c r="BN128" s="442"/>
      <c r="BO128" s="442"/>
      <c r="BP128" s="443"/>
    </row>
    <row r="129" spans="1:68" ht="14.25" hidden="1">
      <c r="A129" s="158"/>
      <c r="B129" s="429">
        <f t="shared" si="1"/>
        <v>0</v>
      </c>
      <c r="C129" s="430"/>
      <c r="D129" s="431"/>
      <c r="E129" s="432">
        <f t="shared" si="2"/>
        <v>0</v>
      </c>
      <c r="F129" s="433"/>
      <c r="G129" s="433"/>
      <c r="H129" s="433"/>
      <c r="I129" s="433"/>
      <c r="J129" s="434"/>
      <c r="K129" s="435">
        <f>QCI!AO34*Mês04!AF129</f>
        <v>0</v>
      </c>
      <c r="L129" s="436"/>
      <c r="M129" s="436"/>
      <c r="N129" s="436"/>
      <c r="O129" s="436"/>
      <c r="P129" s="436"/>
      <c r="Q129" s="437"/>
      <c r="R129" s="435">
        <f>QCI!AP34*Mês04!AF129</f>
        <v>0</v>
      </c>
      <c r="S129" s="436"/>
      <c r="T129" s="436"/>
      <c r="U129" s="436"/>
      <c r="V129" s="436"/>
      <c r="W129" s="436"/>
      <c r="X129" s="437"/>
      <c r="Y129" s="441">
        <f>QCI!AQ34*Mês04!AF129</f>
        <v>0</v>
      </c>
      <c r="Z129" s="442"/>
      <c r="AA129" s="442"/>
      <c r="AB129" s="442"/>
      <c r="AC129" s="442"/>
      <c r="AD129" s="442"/>
      <c r="AE129" s="444"/>
      <c r="AF129" s="441">
        <f t="shared" si="3"/>
        <v>0</v>
      </c>
      <c r="AG129" s="442"/>
      <c r="AH129" s="442"/>
      <c r="AI129" s="442"/>
      <c r="AJ129" s="442"/>
      <c r="AK129" s="442"/>
      <c r="AL129" s="442"/>
      <c r="AM129" s="444"/>
      <c r="AN129" s="441">
        <f>K129+Mês03!AN129</f>
        <v>0</v>
      </c>
      <c r="AO129" s="442"/>
      <c r="AP129" s="442"/>
      <c r="AQ129" s="442"/>
      <c r="AR129" s="442"/>
      <c r="AS129" s="442"/>
      <c r="AT129" s="444"/>
      <c r="AU129" s="441">
        <f>R129+Mês03!AU129</f>
        <v>0</v>
      </c>
      <c r="AV129" s="442"/>
      <c r="AW129" s="442"/>
      <c r="AX129" s="442"/>
      <c r="AY129" s="442"/>
      <c r="AZ129" s="442"/>
      <c r="BA129" s="444"/>
      <c r="BB129" s="441">
        <f>Y129+Mês03!BB129</f>
        <v>0</v>
      </c>
      <c r="BC129" s="442"/>
      <c r="BD129" s="442"/>
      <c r="BE129" s="442"/>
      <c r="BF129" s="442"/>
      <c r="BG129" s="442"/>
      <c r="BH129" s="444"/>
      <c r="BI129" s="441">
        <f t="shared" si="4"/>
        <v>0</v>
      </c>
      <c r="BJ129" s="442"/>
      <c r="BK129" s="442"/>
      <c r="BL129" s="442"/>
      <c r="BM129" s="442"/>
      <c r="BN129" s="442"/>
      <c r="BO129" s="442"/>
      <c r="BP129" s="443"/>
    </row>
    <row r="130" spans="1:68" ht="14.25" hidden="1">
      <c r="A130" s="158"/>
      <c r="B130" s="429">
        <f t="shared" si="1"/>
        <v>0</v>
      </c>
      <c r="C130" s="430"/>
      <c r="D130" s="431"/>
      <c r="E130" s="432">
        <f t="shared" si="2"/>
        <v>0</v>
      </c>
      <c r="F130" s="433"/>
      <c r="G130" s="433"/>
      <c r="H130" s="433"/>
      <c r="I130" s="433"/>
      <c r="J130" s="434"/>
      <c r="K130" s="435">
        <f>QCI!AO35*Mês04!AF130</f>
        <v>0</v>
      </c>
      <c r="L130" s="436"/>
      <c r="M130" s="436"/>
      <c r="N130" s="436"/>
      <c r="O130" s="436"/>
      <c r="P130" s="436"/>
      <c r="Q130" s="437"/>
      <c r="R130" s="435">
        <f>QCI!AP35*Mês04!AF130</f>
        <v>0</v>
      </c>
      <c r="S130" s="436"/>
      <c r="T130" s="436"/>
      <c r="U130" s="436"/>
      <c r="V130" s="436"/>
      <c r="W130" s="436"/>
      <c r="X130" s="437"/>
      <c r="Y130" s="441">
        <f>QCI!AQ35*Mês04!AF130</f>
        <v>0</v>
      </c>
      <c r="Z130" s="442"/>
      <c r="AA130" s="442"/>
      <c r="AB130" s="442"/>
      <c r="AC130" s="442"/>
      <c r="AD130" s="442"/>
      <c r="AE130" s="444"/>
      <c r="AF130" s="441">
        <f t="shared" si="3"/>
        <v>0</v>
      </c>
      <c r="AG130" s="442"/>
      <c r="AH130" s="442"/>
      <c r="AI130" s="442"/>
      <c r="AJ130" s="442"/>
      <c r="AK130" s="442"/>
      <c r="AL130" s="442"/>
      <c r="AM130" s="444"/>
      <c r="AN130" s="441">
        <f>K130+Mês03!AN130</f>
        <v>0</v>
      </c>
      <c r="AO130" s="442"/>
      <c r="AP130" s="442"/>
      <c r="AQ130" s="442"/>
      <c r="AR130" s="442"/>
      <c r="AS130" s="442"/>
      <c r="AT130" s="444"/>
      <c r="AU130" s="441">
        <f>R130+Mês03!AU130</f>
        <v>0</v>
      </c>
      <c r="AV130" s="442"/>
      <c r="AW130" s="442"/>
      <c r="AX130" s="442"/>
      <c r="AY130" s="442"/>
      <c r="AZ130" s="442"/>
      <c r="BA130" s="444"/>
      <c r="BB130" s="441">
        <f>Y130+Mês03!BB130</f>
        <v>0</v>
      </c>
      <c r="BC130" s="442"/>
      <c r="BD130" s="442"/>
      <c r="BE130" s="442"/>
      <c r="BF130" s="442"/>
      <c r="BG130" s="442"/>
      <c r="BH130" s="444"/>
      <c r="BI130" s="441">
        <f t="shared" si="4"/>
        <v>0</v>
      </c>
      <c r="BJ130" s="442"/>
      <c r="BK130" s="442"/>
      <c r="BL130" s="442"/>
      <c r="BM130" s="442"/>
      <c r="BN130" s="442"/>
      <c r="BO130" s="442"/>
      <c r="BP130" s="443"/>
    </row>
    <row r="131" spans="1:68" ht="14.25" hidden="1">
      <c r="A131" s="158"/>
      <c r="B131" s="429">
        <f t="shared" si="1"/>
        <v>0</v>
      </c>
      <c r="C131" s="430"/>
      <c r="D131" s="431"/>
      <c r="E131" s="432">
        <f t="shared" si="2"/>
        <v>0</v>
      </c>
      <c r="F131" s="433"/>
      <c r="G131" s="433"/>
      <c r="H131" s="433"/>
      <c r="I131" s="433"/>
      <c r="J131" s="434"/>
      <c r="K131" s="435">
        <f>QCI!AO36*Mês04!AF131</f>
        <v>0</v>
      </c>
      <c r="L131" s="436"/>
      <c r="M131" s="436"/>
      <c r="N131" s="436"/>
      <c r="O131" s="436"/>
      <c r="P131" s="436"/>
      <c r="Q131" s="437"/>
      <c r="R131" s="435">
        <f>QCI!AP36*Mês04!AF131</f>
        <v>0</v>
      </c>
      <c r="S131" s="436"/>
      <c r="T131" s="436"/>
      <c r="U131" s="436"/>
      <c r="V131" s="436"/>
      <c r="W131" s="436"/>
      <c r="X131" s="437"/>
      <c r="Y131" s="441">
        <f>QCI!AQ36*Mês04!AF131</f>
        <v>0</v>
      </c>
      <c r="Z131" s="442"/>
      <c r="AA131" s="442"/>
      <c r="AB131" s="442"/>
      <c r="AC131" s="442"/>
      <c r="AD131" s="442"/>
      <c r="AE131" s="444"/>
      <c r="AF131" s="441">
        <f t="shared" si="3"/>
        <v>0</v>
      </c>
      <c r="AG131" s="442"/>
      <c r="AH131" s="442"/>
      <c r="AI131" s="442"/>
      <c r="AJ131" s="442"/>
      <c r="AK131" s="442"/>
      <c r="AL131" s="442"/>
      <c r="AM131" s="444"/>
      <c r="AN131" s="441">
        <f>K131+Mês03!AN131</f>
        <v>0</v>
      </c>
      <c r="AO131" s="442"/>
      <c r="AP131" s="442"/>
      <c r="AQ131" s="442"/>
      <c r="AR131" s="442"/>
      <c r="AS131" s="442"/>
      <c r="AT131" s="444"/>
      <c r="AU131" s="441">
        <f>R131+Mês03!AU131</f>
        <v>0</v>
      </c>
      <c r="AV131" s="442"/>
      <c r="AW131" s="442"/>
      <c r="AX131" s="442"/>
      <c r="AY131" s="442"/>
      <c r="AZ131" s="442"/>
      <c r="BA131" s="444"/>
      <c r="BB131" s="441">
        <f>Y131+Mês03!BB131</f>
        <v>0</v>
      </c>
      <c r="BC131" s="442"/>
      <c r="BD131" s="442"/>
      <c r="BE131" s="442"/>
      <c r="BF131" s="442"/>
      <c r="BG131" s="442"/>
      <c r="BH131" s="444"/>
      <c r="BI131" s="441">
        <f t="shared" si="4"/>
        <v>0</v>
      </c>
      <c r="BJ131" s="442"/>
      <c r="BK131" s="442"/>
      <c r="BL131" s="442"/>
      <c r="BM131" s="442"/>
      <c r="BN131" s="442"/>
      <c r="BO131" s="442"/>
      <c r="BP131" s="443"/>
    </row>
    <row r="132" spans="1:68" ht="14.25" hidden="1">
      <c r="A132" s="158"/>
      <c r="B132" s="429">
        <f t="shared" si="1"/>
        <v>0</v>
      </c>
      <c r="C132" s="430"/>
      <c r="D132" s="431"/>
      <c r="E132" s="432">
        <f t="shared" si="2"/>
        <v>0</v>
      </c>
      <c r="F132" s="433"/>
      <c r="G132" s="433"/>
      <c r="H132" s="433"/>
      <c r="I132" s="433"/>
      <c r="J132" s="434"/>
      <c r="K132" s="435">
        <f>QCI!AO37*Mês04!AF132</f>
        <v>0</v>
      </c>
      <c r="L132" s="436"/>
      <c r="M132" s="436"/>
      <c r="N132" s="436"/>
      <c r="O132" s="436"/>
      <c r="P132" s="436"/>
      <c r="Q132" s="437"/>
      <c r="R132" s="435">
        <f>QCI!AP37*Mês04!AF132</f>
        <v>0</v>
      </c>
      <c r="S132" s="436"/>
      <c r="T132" s="436"/>
      <c r="U132" s="436"/>
      <c r="V132" s="436"/>
      <c r="W132" s="436"/>
      <c r="X132" s="437"/>
      <c r="Y132" s="441">
        <f>QCI!AQ37*Mês04!AF132</f>
        <v>0</v>
      </c>
      <c r="Z132" s="442"/>
      <c r="AA132" s="442"/>
      <c r="AB132" s="442"/>
      <c r="AC132" s="442"/>
      <c r="AD132" s="442"/>
      <c r="AE132" s="444"/>
      <c r="AF132" s="441">
        <f t="shared" si="3"/>
        <v>0</v>
      </c>
      <c r="AG132" s="442"/>
      <c r="AH132" s="442"/>
      <c r="AI132" s="442"/>
      <c r="AJ132" s="442"/>
      <c r="AK132" s="442"/>
      <c r="AL132" s="442"/>
      <c r="AM132" s="444"/>
      <c r="AN132" s="441">
        <f>K132+Mês03!AN132</f>
        <v>0</v>
      </c>
      <c r="AO132" s="442"/>
      <c r="AP132" s="442"/>
      <c r="AQ132" s="442"/>
      <c r="AR132" s="442"/>
      <c r="AS132" s="442"/>
      <c r="AT132" s="444"/>
      <c r="AU132" s="441">
        <f>R132+Mês03!AU132</f>
        <v>0</v>
      </c>
      <c r="AV132" s="442"/>
      <c r="AW132" s="442"/>
      <c r="AX132" s="442"/>
      <c r="AY132" s="442"/>
      <c r="AZ132" s="442"/>
      <c r="BA132" s="444"/>
      <c r="BB132" s="441">
        <f>Y132+Mês03!BB132</f>
        <v>0</v>
      </c>
      <c r="BC132" s="442"/>
      <c r="BD132" s="442"/>
      <c r="BE132" s="442"/>
      <c r="BF132" s="442"/>
      <c r="BG132" s="442"/>
      <c r="BH132" s="444"/>
      <c r="BI132" s="441">
        <f t="shared" si="4"/>
        <v>0</v>
      </c>
      <c r="BJ132" s="442"/>
      <c r="BK132" s="442"/>
      <c r="BL132" s="442"/>
      <c r="BM132" s="442"/>
      <c r="BN132" s="442"/>
      <c r="BO132" s="442"/>
      <c r="BP132" s="443"/>
    </row>
    <row r="133" spans="1:68" ht="14.25" hidden="1">
      <c r="A133" s="158"/>
      <c r="B133" s="429">
        <f t="shared" si="1"/>
        <v>0</v>
      </c>
      <c r="C133" s="430"/>
      <c r="D133" s="431"/>
      <c r="E133" s="432">
        <f t="shared" si="2"/>
        <v>0</v>
      </c>
      <c r="F133" s="433"/>
      <c r="G133" s="433"/>
      <c r="H133" s="433"/>
      <c r="I133" s="433"/>
      <c r="J133" s="434"/>
      <c r="K133" s="435">
        <f>QCI!AO38*Mês04!AF133</f>
        <v>0</v>
      </c>
      <c r="L133" s="436"/>
      <c r="M133" s="436"/>
      <c r="N133" s="436"/>
      <c r="O133" s="436"/>
      <c r="P133" s="436"/>
      <c r="Q133" s="437"/>
      <c r="R133" s="435">
        <f>QCI!AP38*Mês04!AF133</f>
        <v>0</v>
      </c>
      <c r="S133" s="436"/>
      <c r="T133" s="436"/>
      <c r="U133" s="436"/>
      <c r="V133" s="436"/>
      <c r="W133" s="436"/>
      <c r="X133" s="437"/>
      <c r="Y133" s="441">
        <f>QCI!AQ38*Mês04!AF133</f>
        <v>0</v>
      </c>
      <c r="Z133" s="442"/>
      <c r="AA133" s="442"/>
      <c r="AB133" s="442"/>
      <c r="AC133" s="442"/>
      <c r="AD133" s="442"/>
      <c r="AE133" s="444"/>
      <c r="AF133" s="441">
        <f t="shared" si="3"/>
        <v>0</v>
      </c>
      <c r="AG133" s="442"/>
      <c r="AH133" s="442"/>
      <c r="AI133" s="442"/>
      <c r="AJ133" s="442"/>
      <c r="AK133" s="442"/>
      <c r="AL133" s="442"/>
      <c r="AM133" s="444"/>
      <c r="AN133" s="441">
        <f>K133+Mês03!AN133</f>
        <v>0</v>
      </c>
      <c r="AO133" s="442"/>
      <c r="AP133" s="442"/>
      <c r="AQ133" s="442"/>
      <c r="AR133" s="442"/>
      <c r="AS133" s="442"/>
      <c r="AT133" s="444"/>
      <c r="AU133" s="441">
        <f>R133+Mês03!AU133</f>
        <v>0</v>
      </c>
      <c r="AV133" s="442"/>
      <c r="AW133" s="442"/>
      <c r="AX133" s="442"/>
      <c r="AY133" s="442"/>
      <c r="AZ133" s="442"/>
      <c r="BA133" s="444"/>
      <c r="BB133" s="441">
        <f>Y133+Mês03!BB133</f>
        <v>0</v>
      </c>
      <c r="BC133" s="442"/>
      <c r="BD133" s="442"/>
      <c r="BE133" s="442"/>
      <c r="BF133" s="442"/>
      <c r="BG133" s="442"/>
      <c r="BH133" s="444"/>
      <c r="BI133" s="441">
        <f t="shared" si="4"/>
        <v>0</v>
      </c>
      <c r="BJ133" s="442"/>
      <c r="BK133" s="442"/>
      <c r="BL133" s="442"/>
      <c r="BM133" s="442"/>
      <c r="BN133" s="442"/>
      <c r="BO133" s="442"/>
      <c r="BP133" s="443"/>
    </row>
    <row r="134" spans="1:68" ht="14.25" hidden="1">
      <c r="A134" s="158"/>
      <c r="B134" s="429">
        <f t="shared" si="1"/>
        <v>0</v>
      </c>
      <c r="C134" s="430"/>
      <c r="D134" s="431"/>
      <c r="E134" s="432">
        <f t="shared" si="2"/>
        <v>0</v>
      </c>
      <c r="F134" s="433"/>
      <c r="G134" s="433"/>
      <c r="H134" s="433"/>
      <c r="I134" s="433"/>
      <c r="J134" s="434"/>
      <c r="K134" s="435">
        <f>QCI!AO39*Mês04!AF134</f>
        <v>0</v>
      </c>
      <c r="L134" s="436"/>
      <c r="M134" s="436"/>
      <c r="N134" s="436"/>
      <c r="O134" s="436"/>
      <c r="P134" s="436"/>
      <c r="Q134" s="437"/>
      <c r="R134" s="435">
        <f>QCI!AP39*Mês04!AF134</f>
        <v>0</v>
      </c>
      <c r="S134" s="436"/>
      <c r="T134" s="436"/>
      <c r="U134" s="436"/>
      <c r="V134" s="436"/>
      <c r="W134" s="436"/>
      <c r="X134" s="437"/>
      <c r="Y134" s="441">
        <f>QCI!AQ39*Mês04!AF134</f>
        <v>0</v>
      </c>
      <c r="Z134" s="442"/>
      <c r="AA134" s="442"/>
      <c r="AB134" s="442"/>
      <c r="AC134" s="442"/>
      <c r="AD134" s="442"/>
      <c r="AE134" s="444"/>
      <c r="AF134" s="441">
        <f t="shared" si="3"/>
        <v>0</v>
      </c>
      <c r="AG134" s="442"/>
      <c r="AH134" s="442"/>
      <c r="AI134" s="442"/>
      <c r="AJ134" s="442"/>
      <c r="AK134" s="442"/>
      <c r="AL134" s="442"/>
      <c r="AM134" s="444"/>
      <c r="AN134" s="441">
        <f>K134+Mês03!AN134</f>
        <v>0</v>
      </c>
      <c r="AO134" s="442"/>
      <c r="AP134" s="442"/>
      <c r="AQ134" s="442"/>
      <c r="AR134" s="442"/>
      <c r="AS134" s="442"/>
      <c r="AT134" s="444"/>
      <c r="AU134" s="441">
        <f>R134+Mês03!AU134</f>
        <v>0</v>
      </c>
      <c r="AV134" s="442"/>
      <c r="AW134" s="442"/>
      <c r="AX134" s="442"/>
      <c r="AY134" s="442"/>
      <c r="AZ134" s="442"/>
      <c r="BA134" s="444"/>
      <c r="BB134" s="441">
        <f>Y134+Mês03!BB134</f>
        <v>0</v>
      </c>
      <c r="BC134" s="442"/>
      <c r="BD134" s="442"/>
      <c r="BE134" s="442"/>
      <c r="BF134" s="442"/>
      <c r="BG134" s="442"/>
      <c r="BH134" s="444"/>
      <c r="BI134" s="441">
        <f t="shared" si="4"/>
        <v>0</v>
      </c>
      <c r="BJ134" s="442"/>
      <c r="BK134" s="442"/>
      <c r="BL134" s="442"/>
      <c r="BM134" s="442"/>
      <c r="BN134" s="442"/>
      <c r="BO134" s="442"/>
      <c r="BP134" s="443"/>
    </row>
    <row r="135" spans="1:68" ht="14.25" hidden="1">
      <c r="A135" s="158"/>
      <c r="B135" s="429">
        <f t="shared" si="1"/>
        <v>0</v>
      </c>
      <c r="C135" s="430"/>
      <c r="D135" s="431"/>
      <c r="E135" s="432">
        <f t="shared" si="2"/>
        <v>0</v>
      </c>
      <c r="F135" s="433"/>
      <c r="G135" s="433"/>
      <c r="H135" s="433"/>
      <c r="I135" s="433"/>
      <c r="J135" s="434"/>
      <c r="K135" s="435">
        <f>QCI!AO40*Mês04!AF135</f>
        <v>0</v>
      </c>
      <c r="L135" s="436"/>
      <c r="M135" s="436"/>
      <c r="N135" s="436"/>
      <c r="O135" s="436"/>
      <c r="P135" s="436"/>
      <c r="Q135" s="437"/>
      <c r="R135" s="435">
        <f>QCI!AP40*Mês04!AF135</f>
        <v>0</v>
      </c>
      <c r="S135" s="436"/>
      <c r="T135" s="436"/>
      <c r="U135" s="436"/>
      <c r="V135" s="436"/>
      <c r="W135" s="436"/>
      <c r="X135" s="437"/>
      <c r="Y135" s="441">
        <f>QCI!AQ40*Mês04!AF135</f>
        <v>0</v>
      </c>
      <c r="Z135" s="442"/>
      <c r="AA135" s="442"/>
      <c r="AB135" s="442"/>
      <c r="AC135" s="442"/>
      <c r="AD135" s="442"/>
      <c r="AE135" s="444"/>
      <c r="AF135" s="441">
        <f t="shared" si="3"/>
        <v>0</v>
      </c>
      <c r="AG135" s="442"/>
      <c r="AH135" s="442"/>
      <c r="AI135" s="442"/>
      <c r="AJ135" s="442"/>
      <c r="AK135" s="442"/>
      <c r="AL135" s="442"/>
      <c r="AM135" s="444"/>
      <c r="AN135" s="441">
        <f>K135+Mês03!AN135</f>
        <v>0</v>
      </c>
      <c r="AO135" s="442"/>
      <c r="AP135" s="442"/>
      <c r="AQ135" s="442"/>
      <c r="AR135" s="442"/>
      <c r="AS135" s="442"/>
      <c r="AT135" s="444"/>
      <c r="AU135" s="441">
        <f>R135+Mês03!AU135</f>
        <v>0</v>
      </c>
      <c r="AV135" s="442"/>
      <c r="AW135" s="442"/>
      <c r="AX135" s="442"/>
      <c r="AY135" s="442"/>
      <c r="AZ135" s="442"/>
      <c r="BA135" s="444"/>
      <c r="BB135" s="441">
        <f>Y135+Mês03!BB135</f>
        <v>0</v>
      </c>
      <c r="BC135" s="442"/>
      <c r="BD135" s="442"/>
      <c r="BE135" s="442"/>
      <c r="BF135" s="442"/>
      <c r="BG135" s="442"/>
      <c r="BH135" s="444"/>
      <c r="BI135" s="441">
        <f t="shared" si="4"/>
        <v>0</v>
      </c>
      <c r="BJ135" s="442"/>
      <c r="BK135" s="442"/>
      <c r="BL135" s="442"/>
      <c r="BM135" s="442"/>
      <c r="BN135" s="442"/>
      <c r="BO135" s="442"/>
      <c r="BP135" s="443"/>
    </row>
    <row r="136" spans="1:68" ht="14.25" hidden="1">
      <c r="A136" s="158"/>
      <c r="B136" s="429">
        <f t="shared" si="1"/>
        <v>0</v>
      </c>
      <c r="C136" s="430"/>
      <c r="D136" s="431"/>
      <c r="E136" s="432">
        <f t="shared" si="2"/>
        <v>0</v>
      </c>
      <c r="F136" s="433"/>
      <c r="G136" s="433"/>
      <c r="H136" s="433"/>
      <c r="I136" s="433"/>
      <c r="J136" s="434"/>
      <c r="K136" s="435">
        <f>QCI!AO41*Mês04!AF136</f>
        <v>0</v>
      </c>
      <c r="L136" s="436"/>
      <c r="M136" s="436"/>
      <c r="N136" s="436"/>
      <c r="O136" s="436"/>
      <c r="P136" s="436"/>
      <c r="Q136" s="437"/>
      <c r="R136" s="435">
        <f>QCI!AP41*Mês04!AF136</f>
        <v>0</v>
      </c>
      <c r="S136" s="436"/>
      <c r="T136" s="436"/>
      <c r="U136" s="436"/>
      <c r="V136" s="436"/>
      <c r="W136" s="436"/>
      <c r="X136" s="437"/>
      <c r="Y136" s="441">
        <f>QCI!AQ41*Mês04!AF136</f>
        <v>0</v>
      </c>
      <c r="Z136" s="442"/>
      <c r="AA136" s="442"/>
      <c r="AB136" s="442"/>
      <c r="AC136" s="442"/>
      <c r="AD136" s="442"/>
      <c r="AE136" s="444"/>
      <c r="AF136" s="441">
        <f t="shared" si="3"/>
        <v>0</v>
      </c>
      <c r="AG136" s="442"/>
      <c r="AH136" s="442"/>
      <c r="AI136" s="442"/>
      <c r="AJ136" s="442"/>
      <c r="AK136" s="442"/>
      <c r="AL136" s="442"/>
      <c r="AM136" s="444"/>
      <c r="AN136" s="441">
        <f>K136+Mês03!AN136</f>
        <v>0</v>
      </c>
      <c r="AO136" s="442"/>
      <c r="AP136" s="442"/>
      <c r="AQ136" s="442"/>
      <c r="AR136" s="442"/>
      <c r="AS136" s="442"/>
      <c r="AT136" s="444"/>
      <c r="AU136" s="441">
        <f>R136+Mês03!AU136</f>
        <v>0</v>
      </c>
      <c r="AV136" s="442"/>
      <c r="AW136" s="442"/>
      <c r="AX136" s="442"/>
      <c r="AY136" s="442"/>
      <c r="AZ136" s="442"/>
      <c r="BA136" s="444"/>
      <c r="BB136" s="441">
        <f>Y136+Mês03!BB136</f>
        <v>0</v>
      </c>
      <c r="BC136" s="442"/>
      <c r="BD136" s="442"/>
      <c r="BE136" s="442"/>
      <c r="BF136" s="442"/>
      <c r="BG136" s="442"/>
      <c r="BH136" s="444"/>
      <c r="BI136" s="441">
        <f t="shared" si="4"/>
        <v>0</v>
      </c>
      <c r="BJ136" s="442"/>
      <c r="BK136" s="442"/>
      <c r="BL136" s="442"/>
      <c r="BM136" s="442"/>
      <c r="BN136" s="442"/>
      <c r="BO136" s="442"/>
      <c r="BP136" s="443"/>
    </row>
    <row r="137" spans="1:68" ht="14.25" hidden="1">
      <c r="A137" s="158"/>
      <c r="B137" s="429">
        <f t="shared" si="1"/>
        <v>0</v>
      </c>
      <c r="C137" s="430"/>
      <c r="D137" s="431"/>
      <c r="E137" s="432">
        <f t="shared" si="2"/>
        <v>0</v>
      </c>
      <c r="F137" s="433"/>
      <c r="G137" s="433"/>
      <c r="H137" s="433"/>
      <c r="I137" s="433"/>
      <c r="J137" s="434"/>
      <c r="K137" s="435">
        <f>QCI!AO42*Mês04!AF137</f>
        <v>0</v>
      </c>
      <c r="L137" s="436"/>
      <c r="M137" s="436"/>
      <c r="N137" s="436"/>
      <c r="O137" s="436"/>
      <c r="P137" s="436"/>
      <c r="Q137" s="437"/>
      <c r="R137" s="435">
        <f>QCI!AP42*Mês04!AF137</f>
        <v>0</v>
      </c>
      <c r="S137" s="436"/>
      <c r="T137" s="436"/>
      <c r="U137" s="436"/>
      <c r="V137" s="436"/>
      <c r="W137" s="436"/>
      <c r="X137" s="437"/>
      <c r="Y137" s="441">
        <f>QCI!AQ42*Mês04!AF137</f>
        <v>0</v>
      </c>
      <c r="Z137" s="442"/>
      <c r="AA137" s="442"/>
      <c r="AB137" s="442"/>
      <c r="AC137" s="442"/>
      <c r="AD137" s="442"/>
      <c r="AE137" s="444"/>
      <c r="AF137" s="441">
        <f t="shared" si="3"/>
        <v>0</v>
      </c>
      <c r="AG137" s="442"/>
      <c r="AH137" s="442"/>
      <c r="AI137" s="442"/>
      <c r="AJ137" s="442"/>
      <c r="AK137" s="442"/>
      <c r="AL137" s="442"/>
      <c r="AM137" s="444"/>
      <c r="AN137" s="441">
        <f>K137+Mês03!AN137</f>
        <v>0</v>
      </c>
      <c r="AO137" s="442"/>
      <c r="AP137" s="442"/>
      <c r="AQ137" s="442"/>
      <c r="AR137" s="442"/>
      <c r="AS137" s="442"/>
      <c r="AT137" s="444"/>
      <c r="AU137" s="441">
        <f>R137+Mês03!AU137</f>
        <v>0</v>
      </c>
      <c r="AV137" s="442"/>
      <c r="AW137" s="442"/>
      <c r="AX137" s="442"/>
      <c r="AY137" s="442"/>
      <c r="AZ137" s="442"/>
      <c r="BA137" s="444"/>
      <c r="BB137" s="441">
        <f>Y137+Mês03!BB137</f>
        <v>0</v>
      </c>
      <c r="BC137" s="442"/>
      <c r="BD137" s="442"/>
      <c r="BE137" s="442"/>
      <c r="BF137" s="442"/>
      <c r="BG137" s="442"/>
      <c r="BH137" s="444"/>
      <c r="BI137" s="441">
        <f t="shared" si="4"/>
        <v>0</v>
      </c>
      <c r="BJ137" s="442"/>
      <c r="BK137" s="442"/>
      <c r="BL137" s="442"/>
      <c r="BM137" s="442"/>
      <c r="BN137" s="442"/>
      <c r="BO137" s="442"/>
      <c r="BP137" s="443"/>
    </row>
    <row r="138" spans="1:68" ht="14.25" hidden="1">
      <c r="A138" s="158"/>
      <c r="B138" s="429">
        <f t="shared" si="1"/>
        <v>0</v>
      </c>
      <c r="C138" s="430"/>
      <c r="D138" s="431"/>
      <c r="E138" s="432">
        <f t="shared" si="2"/>
        <v>0</v>
      </c>
      <c r="F138" s="433"/>
      <c r="G138" s="433"/>
      <c r="H138" s="433"/>
      <c r="I138" s="433"/>
      <c r="J138" s="434"/>
      <c r="K138" s="435">
        <f>QCI!AO43*Mês04!AF138</f>
        <v>0</v>
      </c>
      <c r="L138" s="436"/>
      <c r="M138" s="436"/>
      <c r="N138" s="436"/>
      <c r="O138" s="436"/>
      <c r="P138" s="436"/>
      <c r="Q138" s="437"/>
      <c r="R138" s="435">
        <f>QCI!AP43*Mês04!AF138</f>
        <v>0</v>
      </c>
      <c r="S138" s="436"/>
      <c r="T138" s="436"/>
      <c r="U138" s="436"/>
      <c r="V138" s="436"/>
      <c r="W138" s="436"/>
      <c r="X138" s="437"/>
      <c r="Y138" s="441">
        <f>QCI!AQ43*Mês04!AF138</f>
        <v>0</v>
      </c>
      <c r="Z138" s="442"/>
      <c r="AA138" s="442"/>
      <c r="AB138" s="442"/>
      <c r="AC138" s="442"/>
      <c r="AD138" s="442"/>
      <c r="AE138" s="444"/>
      <c r="AF138" s="441">
        <f t="shared" si="3"/>
        <v>0</v>
      </c>
      <c r="AG138" s="442"/>
      <c r="AH138" s="442"/>
      <c r="AI138" s="442"/>
      <c r="AJ138" s="442"/>
      <c r="AK138" s="442"/>
      <c r="AL138" s="442"/>
      <c r="AM138" s="444"/>
      <c r="AN138" s="441">
        <f>K138+Mês03!AN138</f>
        <v>0</v>
      </c>
      <c r="AO138" s="442"/>
      <c r="AP138" s="442"/>
      <c r="AQ138" s="442"/>
      <c r="AR138" s="442"/>
      <c r="AS138" s="442"/>
      <c r="AT138" s="444"/>
      <c r="AU138" s="441">
        <f>R138+Mês03!AU138</f>
        <v>0</v>
      </c>
      <c r="AV138" s="442"/>
      <c r="AW138" s="442"/>
      <c r="AX138" s="442"/>
      <c r="AY138" s="442"/>
      <c r="AZ138" s="442"/>
      <c r="BA138" s="444"/>
      <c r="BB138" s="441">
        <f>Y138+Mês03!BB138</f>
        <v>0</v>
      </c>
      <c r="BC138" s="442"/>
      <c r="BD138" s="442"/>
      <c r="BE138" s="442"/>
      <c r="BF138" s="442"/>
      <c r="BG138" s="442"/>
      <c r="BH138" s="444"/>
      <c r="BI138" s="441">
        <f t="shared" si="4"/>
        <v>0</v>
      </c>
      <c r="BJ138" s="442"/>
      <c r="BK138" s="442"/>
      <c r="BL138" s="442"/>
      <c r="BM138" s="442"/>
      <c r="BN138" s="442"/>
      <c r="BO138" s="442"/>
      <c r="BP138" s="443"/>
    </row>
    <row r="139" spans="1:68" ht="14.25" hidden="1">
      <c r="A139" s="158"/>
      <c r="B139" s="429">
        <f t="shared" si="1"/>
        <v>0</v>
      </c>
      <c r="C139" s="430"/>
      <c r="D139" s="431"/>
      <c r="E139" s="432">
        <f t="shared" si="2"/>
        <v>0</v>
      </c>
      <c r="F139" s="433"/>
      <c r="G139" s="433"/>
      <c r="H139" s="433"/>
      <c r="I139" s="433"/>
      <c r="J139" s="434"/>
      <c r="K139" s="435">
        <f>QCI!AO44*Mês04!AF139</f>
        <v>0</v>
      </c>
      <c r="L139" s="436"/>
      <c r="M139" s="436"/>
      <c r="N139" s="436"/>
      <c r="O139" s="436"/>
      <c r="P139" s="436"/>
      <c r="Q139" s="437"/>
      <c r="R139" s="435">
        <f>QCI!AP44*Mês04!AF139</f>
        <v>0</v>
      </c>
      <c r="S139" s="436"/>
      <c r="T139" s="436"/>
      <c r="U139" s="436"/>
      <c r="V139" s="436"/>
      <c r="W139" s="436"/>
      <c r="X139" s="437"/>
      <c r="Y139" s="441">
        <f>QCI!AQ44*Mês04!AF139</f>
        <v>0</v>
      </c>
      <c r="Z139" s="442"/>
      <c r="AA139" s="442"/>
      <c r="AB139" s="442"/>
      <c r="AC139" s="442"/>
      <c r="AD139" s="442"/>
      <c r="AE139" s="444"/>
      <c r="AF139" s="441">
        <f t="shared" si="3"/>
        <v>0</v>
      </c>
      <c r="AG139" s="442"/>
      <c r="AH139" s="442"/>
      <c r="AI139" s="442"/>
      <c r="AJ139" s="442"/>
      <c r="AK139" s="442"/>
      <c r="AL139" s="442"/>
      <c r="AM139" s="444"/>
      <c r="AN139" s="441">
        <f>K139+Mês03!AN139</f>
        <v>0</v>
      </c>
      <c r="AO139" s="442"/>
      <c r="AP139" s="442"/>
      <c r="AQ139" s="442"/>
      <c r="AR139" s="442"/>
      <c r="AS139" s="442"/>
      <c r="AT139" s="444"/>
      <c r="AU139" s="441">
        <f>R139+Mês03!AU139</f>
        <v>0</v>
      </c>
      <c r="AV139" s="442"/>
      <c r="AW139" s="442"/>
      <c r="AX139" s="442"/>
      <c r="AY139" s="442"/>
      <c r="AZ139" s="442"/>
      <c r="BA139" s="444"/>
      <c r="BB139" s="441">
        <f>Y139+Mês03!BB139</f>
        <v>0</v>
      </c>
      <c r="BC139" s="442"/>
      <c r="BD139" s="442"/>
      <c r="BE139" s="442"/>
      <c r="BF139" s="442"/>
      <c r="BG139" s="442"/>
      <c r="BH139" s="444"/>
      <c r="BI139" s="441">
        <f t="shared" si="4"/>
        <v>0</v>
      </c>
      <c r="BJ139" s="442"/>
      <c r="BK139" s="442"/>
      <c r="BL139" s="442"/>
      <c r="BM139" s="442"/>
      <c r="BN139" s="442"/>
      <c r="BO139" s="442"/>
      <c r="BP139" s="443"/>
    </row>
    <row r="140" spans="1:68" ht="14.25" hidden="1">
      <c r="A140" s="158"/>
      <c r="B140" s="429">
        <f t="shared" si="1"/>
        <v>0</v>
      </c>
      <c r="C140" s="430"/>
      <c r="D140" s="431"/>
      <c r="E140" s="432">
        <f t="shared" si="2"/>
        <v>0</v>
      </c>
      <c r="F140" s="433"/>
      <c r="G140" s="433"/>
      <c r="H140" s="433"/>
      <c r="I140" s="433"/>
      <c r="J140" s="434"/>
      <c r="K140" s="435">
        <f>QCI!AO45*Mês04!AF140</f>
        <v>0</v>
      </c>
      <c r="L140" s="436"/>
      <c r="M140" s="436"/>
      <c r="N140" s="436"/>
      <c r="O140" s="436"/>
      <c r="P140" s="436"/>
      <c r="Q140" s="437"/>
      <c r="R140" s="435">
        <f>QCI!AP45*Mês04!AF140</f>
        <v>0</v>
      </c>
      <c r="S140" s="436"/>
      <c r="T140" s="436"/>
      <c r="U140" s="436"/>
      <c r="V140" s="436"/>
      <c r="W140" s="436"/>
      <c r="X140" s="437"/>
      <c r="Y140" s="441">
        <f>QCI!AQ45*Mês04!AF140</f>
        <v>0</v>
      </c>
      <c r="Z140" s="442"/>
      <c r="AA140" s="442"/>
      <c r="AB140" s="442"/>
      <c r="AC140" s="442"/>
      <c r="AD140" s="442"/>
      <c r="AE140" s="444"/>
      <c r="AF140" s="441">
        <f t="shared" si="3"/>
        <v>0</v>
      </c>
      <c r="AG140" s="442"/>
      <c r="AH140" s="442"/>
      <c r="AI140" s="442"/>
      <c r="AJ140" s="442"/>
      <c r="AK140" s="442"/>
      <c r="AL140" s="442"/>
      <c r="AM140" s="444"/>
      <c r="AN140" s="441">
        <f>K140+Mês03!AN140</f>
        <v>0</v>
      </c>
      <c r="AO140" s="442"/>
      <c r="AP140" s="442"/>
      <c r="AQ140" s="442"/>
      <c r="AR140" s="442"/>
      <c r="AS140" s="442"/>
      <c r="AT140" s="444"/>
      <c r="AU140" s="441">
        <f>R140+Mês03!AU140</f>
        <v>0</v>
      </c>
      <c r="AV140" s="442"/>
      <c r="AW140" s="442"/>
      <c r="AX140" s="442"/>
      <c r="AY140" s="442"/>
      <c r="AZ140" s="442"/>
      <c r="BA140" s="444"/>
      <c r="BB140" s="441">
        <f>Y140+Mês03!BB140</f>
        <v>0</v>
      </c>
      <c r="BC140" s="442"/>
      <c r="BD140" s="442"/>
      <c r="BE140" s="442"/>
      <c r="BF140" s="442"/>
      <c r="BG140" s="442"/>
      <c r="BH140" s="444"/>
      <c r="BI140" s="441">
        <f t="shared" si="4"/>
        <v>0</v>
      </c>
      <c r="BJ140" s="442"/>
      <c r="BK140" s="442"/>
      <c r="BL140" s="442"/>
      <c r="BM140" s="442"/>
      <c r="BN140" s="442"/>
      <c r="BO140" s="442"/>
      <c r="BP140" s="443"/>
    </row>
    <row r="141" spans="1:68" ht="14.25" hidden="1">
      <c r="A141" s="158"/>
      <c r="B141" s="429">
        <f t="shared" si="1"/>
        <v>0</v>
      </c>
      <c r="C141" s="430"/>
      <c r="D141" s="431"/>
      <c r="E141" s="432">
        <f t="shared" si="2"/>
        <v>0</v>
      </c>
      <c r="F141" s="433"/>
      <c r="G141" s="433"/>
      <c r="H141" s="433"/>
      <c r="I141" s="433"/>
      <c r="J141" s="434"/>
      <c r="K141" s="435">
        <f>QCI!AO46*Mês04!AF141</f>
        <v>0</v>
      </c>
      <c r="L141" s="436"/>
      <c r="M141" s="436"/>
      <c r="N141" s="436"/>
      <c r="O141" s="436"/>
      <c r="P141" s="436"/>
      <c r="Q141" s="437"/>
      <c r="R141" s="435">
        <f>QCI!AP46*Mês04!AF141</f>
        <v>0</v>
      </c>
      <c r="S141" s="436"/>
      <c r="T141" s="436"/>
      <c r="U141" s="436"/>
      <c r="V141" s="436"/>
      <c r="W141" s="436"/>
      <c r="X141" s="437"/>
      <c r="Y141" s="441">
        <f>QCI!AQ46*Mês04!AF141</f>
        <v>0</v>
      </c>
      <c r="Z141" s="442"/>
      <c r="AA141" s="442"/>
      <c r="AB141" s="442"/>
      <c r="AC141" s="442"/>
      <c r="AD141" s="442"/>
      <c r="AE141" s="444"/>
      <c r="AF141" s="441">
        <f t="shared" si="3"/>
        <v>0</v>
      </c>
      <c r="AG141" s="442"/>
      <c r="AH141" s="442"/>
      <c r="AI141" s="442"/>
      <c r="AJ141" s="442"/>
      <c r="AK141" s="442"/>
      <c r="AL141" s="442"/>
      <c r="AM141" s="444"/>
      <c r="AN141" s="441">
        <f>K141+Mês03!AN141</f>
        <v>0</v>
      </c>
      <c r="AO141" s="442"/>
      <c r="AP141" s="442"/>
      <c r="AQ141" s="442"/>
      <c r="AR141" s="442"/>
      <c r="AS141" s="442"/>
      <c r="AT141" s="444"/>
      <c r="AU141" s="441">
        <f>R141+Mês03!AU141</f>
        <v>0</v>
      </c>
      <c r="AV141" s="442"/>
      <c r="AW141" s="442"/>
      <c r="AX141" s="442"/>
      <c r="AY141" s="442"/>
      <c r="AZ141" s="442"/>
      <c r="BA141" s="444"/>
      <c r="BB141" s="441">
        <f>Y141+Mês03!BB141</f>
        <v>0</v>
      </c>
      <c r="BC141" s="442"/>
      <c r="BD141" s="442"/>
      <c r="BE141" s="442"/>
      <c r="BF141" s="442"/>
      <c r="BG141" s="442"/>
      <c r="BH141" s="444"/>
      <c r="BI141" s="441">
        <f t="shared" si="4"/>
        <v>0</v>
      </c>
      <c r="BJ141" s="442"/>
      <c r="BK141" s="442"/>
      <c r="BL141" s="442"/>
      <c r="BM141" s="442"/>
      <c r="BN141" s="442"/>
      <c r="BO141" s="442"/>
      <c r="BP141" s="443"/>
    </row>
    <row r="142" spans="1:68" ht="14.25" hidden="1">
      <c r="A142" s="158"/>
      <c r="B142" s="429">
        <f t="shared" si="1"/>
        <v>0</v>
      </c>
      <c r="C142" s="430"/>
      <c r="D142" s="431"/>
      <c r="E142" s="432">
        <f t="shared" si="2"/>
        <v>0</v>
      </c>
      <c r="F142" s="433"/>
      <c r="G142" s="433"/>
      <c r="H142" s="433"/>
      <c r="I142" s="433"/>
      <c r="J142" s="434"/>
      <c r="K142" s="435">
        <f>QCI!AO47*Mês04!AF142</f>
        <v>0</v>
      </c>
      <c r="L142" s="436"/>
      <c r="M142" s="436"/>
      <c r="N142" s="436"/>
      <c r="O142" s="436"/>
      <c r="P142" s="436"/>
      <c r="Q142" s="437"/>
      <c r="R142" s="435">
        <f>QCI!AP47*Mês04!AF142</f>
        <v>0</v>
      </c>
      <c r="S142" s="436"/>
      <c r="T142" s="436"/>
      <c r="U142" s="436"/>
      <c r="V142" s="436"/>
      <c r="W142" s="436"/>
      <c r="X142" s="437"/>
      <c r="Y142" s="441">
        <f>QCI!AQ47*Mês04!AF142</f>
        <v>0</v>
      </c>
      <c r="Z142" s="442"/>
      <c r="AA142" s="442"/>
      <c r="AB142" s="442"/>
      <c r="AC142" s="442"/>
      <c r="AD142" s="442"/>
      <c r="AE142" s="444"/>
      <c r="AF142" s="441">
        <f t="shared" si="3"/>
        <v>0</v>
      </c>
      <c r="AG142" s="442"/>
      <c r="AH142" s="442"/>
      <c r="AI142" s="442"/>
      <c r="AJ142" s="442"/>
      <c r="AK142" s="442"/>
      <c r="AL142" s="442"/>
      <c r="AM142" s="444"/>
      <c r="AN142" s="441">
        <f>K142+Mês03!AN142</f>
        <v>0</v>
      </c>
      <c r="AO142" s="442"/>
      <c r="AP142" s="442"/>
      <c r="AQ142" s="442"/>
      <c r="AR142" s="442"/>
      <c r="AS142" s="442"/>
      <c r="AT142" s="444"/>
      <c r="AU142" s="441">
        <f>R142+Mês03!AU142</f>
        <v>0</v>
      </c>
      <c r="AV142" s="442"/>
      <c r="AW142" s="442"/>
      <c r="AX142" s="442"/>
      <c r="AY142" s="442"/>
      <c r="AZ142" s="442"/>
      <c r="BA142" s="444"/>
      <c r="BB142" s="441">
        <f>Y142+Mês03!BB142</f>
        <v>0</v>
      </c>
      <c r="BC142" s="442"/>
      <c r="BD142" s="442"/>
      <c r="BE142" s="442"/>
      <c r="BF142" s="442"/>
      <c r="BG142" s="442"/>
      <c r="BH142" s="444"/>
      <c r="BI142" s="441">
        <f t="shared" si="4"/>
        <v>0</v>
      </c>
      <c r="BJ142" s="442"/>
      <c r="BK142" s="442"/>
      <c r="BL142" s="442"/>
      <c r="BM142" s="442"/>
      <c r="BN142" s="442"/>
      <c r="BO142" s="442"/>
      <c r="BP142" s="443"/>
    </row>
    <row r="143" spans="1:68" ht="14.25" hidden="1">
      <c r="A143" s="158"/>
      <c r="B143" s="429">
        <f t="shared" si="1"/>
        <v>0</v>
      </c>
      <c r="C143" s="430"/>
      <c r="D143" s="431"/>
      <c r="E143" s="432">
        <f t="shared" si="2"/>
        <v>0</v>
      </c>
      <c r="F143" s="433"/>
      <c r="G143" s="433"/>
      <c r="H143" s="433"/>
      <c r="I143" s="433"/>
      <c r="J143" s="434"/>
      <c r="K143" s="435">
        <f>QCI!AO48*Mês04!AF143</f>
        <v>0</v>
      </c>
      <c r="L143" s="436"/>
      <c r="M143" s="436"/>
      <c r="N143" s="436"/>
      <c r="O143" s="436"/>
      <c r="P143" s="436"/>
      <c r="Q143" s="437"/>
      <c r="R143" s="435">
        <f>QCI!AP48*Mês04!AF143</f>
        <v>0</v>
      </c>
      <c r="S143" s="436"/>
      <c r="T143" s="436"/>
      <c r="U143" s="436"/>
      <c r="V143" s="436"/>
      <c r="W143" s="436"/>
      <c r="X143" s="437"/>
      <c r="Y143" s="441">
        <f>QCI!AQ48*Mês04!AF143</f>
        <v>0</v>
      </c>
      <c r="Z143" s="442"/>
      <c r="AA143" s="442"/>
      <c r="AB143" s="442"/>
      <c r="AC143" s="442"/>
      <c r="AD143" s="442"/>
      <c r="AE143" s="444"/>
      <c r="AF143" s="441">
        <f t="shared" si="3"/>
        <v>0</v>
      </c>
      <c r="AG143" s="442"/>
      <c r="AH143" s="442"/>
      <c r="AI143" s="442"/>
      <c r="AJ143" s="442"/>
      <c r="AK143" s="442"/>
      <c r="AL143" s="442"/>
      <c r="AM143" s="444"/>
      <c r="AN143" s="441">
        <f>K143+Mês03!AN143</f>
        <v>0</v>
      </c>
      <c r="AO143" s="442"/>
      <c r="AP143" s="442"/>
      <c r="AQ143" s="442"/>
      <c r="AR143" s="442"/>
      <c r="AS143" s="442"/>
      <c r="AT143" s="444"/>
      <c r="AU143" s="441">
        <f>R143+Mês03!AU143</f>
        <v>0</v>
      </c>
      <c r="AV143" s="442"/>
      <c r="AW143" s="442"/>
      <c r="AX143" s="442"/>
      <c r="AY143" s="442"/>
      <c r="AZ143" s="442"/>
      <c r="BA143" s="444"/>
      <c r="BB143" s="441">
        <f>Y143+Mês03!BB143</f>
        <v>0</v>
      </c>
      <c r="BC143" s="442"/>
      <c r="BD143" s="442"/>
      <c r="BE143" s="442"/>
      <c r="BF143" s="442"/>
      <c r="BG143" s="442"/>
      <c r="BH143" s="444"/>
      <c r="BI143" s="441">
        <f t="shared" si="4"/>
        <v>0</v>
      </c>
      <c r="BJ143" s="442"/>
      <c r="BK143" s="442"/>
      <c r="BL143" s="442"/>
      <c r="BM143" s="442"/>
      <c r="BN143" s="442"/>
      <c r="BO143" s="442"/>
      <c r="BP143" s="443"/>
    </row>
    <row r="144" spans="1:68" ht="14.25" customHeight="1" hidden="1">
      <c r="A144" s="158"/>
      <c r="B144" s="429">
        <f t="shared" si="1"/>
        <v>0</v>
      </c>
      <c r="C144" s="430"/>
      <c r="D144" s="431"/>
      <c r="E144" s="432">
        <f t="shared" si="2"/>
        <v>0</v>
      </c>
      <c r="F144" s="433"/>
      <c r="G144" s="433"/>
      <c r="H144" s="433"/>
      <c r="I144" s="433"/>
      <c r="J144" s="434"/>
      <c r="K144" s="435">
        <f>QCI!AO49*Mês04!AF144</f>
        <v>0</v>
      </c>
      <c r="L144" s="436"/>
      <c r="M144" s="436"/>
      <c r="N144" s="436"/>
      <c r="O144" s="436"/>
      <c r="P144" s="436"/>
      <c r="Q144" s="437"/>
      <c r="R144" s="435">
        <f>QCI!AP49*Mês04!AF144</f>
        <v>0</v>
      </c>
      <c r="S144" s="436"/>
      <c r="T144" s="436"/>
      <c r="U144" s="436"/>
      <c r="V144" s="436"/>
      <c r="W144" s="436"/>
      <c r="X144" s="437"/>
      <c r="Y144" s="441">
        <f>QCI!AQ49*Mês04!AF144</f>
        <v>0</v>
      </c>
      <c r="Z144" s="442"/>
      <c r="AA144" s="442"/>
      <c r="AB144" s="442"/>
      <c r="AC144" s="442"/>
      <c r="AD144" s="442"/>
      <c r="AE144" s="444"/>
      <c r="AF144" s="441">
        <f t="shared" si="3"/>
        <v>0</v>
      </c>
      <c r="AG144" s="442"/>
      <c r="AH144" s="442"/>
      <c r="AI144" s="442"/>
      <c r="AJ144" s="442"/>
      <c r="AK144" s="442"/>
      <c r="AL144" s="442"/>
      <c r="AM144" s="444"/>
      <c r="AN144" s="441">
        <f>K144+Mês03!AN144</f>
        <v>0</v>
      </c>
      <c r="AO144" s="442"/>
      <c r="AP144" s="442"/>
      <c r="AQ144" s="442"/>
      <c r="AR144" s="442"/>
      <c r="AS144" s="442"/>
      <c r="AT144" s="444"/>
      <c r="AU144" s="441">
        <f>R144+Mês03!AU144</f>
        <v>0</v>
      </c>
      <c r="AV144" s="442"/>
      <c r="AW144" s="442"/>
      <c r="AX144" s="442"/>
      <c r="AY144" s="442"/>
      <c r="AZ144" s="442"/>
      <c r="BA144" s="444"/>
      <c r="BB144" s="441">
        <f>Y144+Mês03!BB144</f>
        <v>0</v>
      </c>
      <c r="BC144" s="442"/>
      <c r="BD144" s="442"/>
      <c r="BE144" s="442"/>
      <c r="BF144" s="442"/>
      <c r="BG144" s="442"/>
      <c r="BH144" s="444"/>
      <c r="BI144" s="441">
        <f t="shared" si="4"/>
        <v>0</v>
      </c>
      <c r="BJ144" s="442"/>
      <c r="BK144" s="442"/>
      <c r="BL144" s="442"/>
      <c r="BM144" s="442"/>
      <c r="BN144" s="442"/>
      <c r="BO144" s="442"/>
      <c r="BP144" s="443"/>
    </row>
    <row r="145" spans="1:68" ht="14.25" customHeight="1" hidden="1">
      <c r="A145" s="158"/>
      <c r="B145" s="429">
        <f t="shared" si="1"/>
        <v>0</v>
      </c>
      <c r="C145" s="430"/>
      <c r="D145" s="431"/>
      <c r="E145" s="432">
        <f t="shared" si="2"/>
        <v>0</v>
      </c>
      <c r="F145" s="433"/>
      <c r="G145" s="433"/>
      <c r="H145" s="433"/>
      <c r="I145" s="433"/>
      <c r="J145" s="434"/>
      <c r="K145" s="435">
        <f>QCI!AO50*Mês04!AF145</f>
        <v>0</v>
      </c>
      <c r="L145" s="436"/>
      <c r="M145" s="436"/>
      <c r="N145" s="436"/>
      <c r="O145" s="436"/>
      <c r="P145" s="436"/>
      <c r="Q145" s="437"/>
      <c r="R145" s="435">
        <f>QCI!AP50*Mês04!AF145</f>
        <v>0</v>
      </c>
      <c r="S145" s="436"/>
      <c r="T145" s="436"/>
      <c r="U145" s="436"/>
      <c r="V145" s="436"/>
      <c r="W145" s="436"/>
      <c r="X145" s="437"/>
      <c r="Y145" s="441">
        <f>QCI!AQ50*Mês04!AF145</f>
        <v>0</v>
      </c>
      <c r="Z145" s="442"/>
      <c r="AA145" s="442"/>
      <c r="AB145" s="442"/>
      <c r="AC145" s="442"/>
      <c r="AD145" s="442"/>
      <c r="AE145" s="444"/>
      <c r="AF145" s="441">
        <f t="shared" si="3"/>
        <v>0</v>
      </c>
      <c r="AG145" s="442"/>
      <c r="AH145" s="442"/>
      <c r="AI145" s="442"/>
      <c r="AJ145" s="442"/>
      <c r="AK145" s="442"/>
      <c r="AL145" s="442"/>
      <c r="AM145" s="444"/>
      <c r="AN145" s="441">
        <f>K145+Mês03!AN145</f>
        <v>0</v>
      </c>
      <c r="AO145" s="442"/>
      <c r="AP145" s="442"/>
      <c r="AQ145" s="442"/>
      <c r="AR145" s="442"/>
      <c r="AS145" s="442"/>
      <c r="AT145" s="444"/>
      <c r="AU145" s="441">
        <f>R145+Mês03!AU145</f>
        <v>0</v>
      </c>
      <c r="AV145" s="442"/>
      <c r="AW145" s="442"/>
      <c r="AX145" s="442"/>
      <c r="AY145" s="442"/>
      <c r="AZ145" s="442"/>
      <c r="BA145" s="444"/>
      <c r="BB145" s="441">
        <f>Y145+Mês03!BB145</f>
        <v>0</v>
      </c>
      <c r="BC145" s="442"/>
      <c r="BD145" s="442"/>
      <c r="BE145" s="442"/>
      <c r="BF145" s="442"/>
      <c r="BG145" s="442"/>
      <c r="BH145" s="444"/>
      <c r="BI145" s="441">
        <f t="shared" si="4"/>
        <v>0</v>
      </c>
      <c r="BJ145" s="442"/>
      <c r="BK145" s="442"/>
      <c r="BL145" s="442"/>
      <c r="BM145" s="442"/>
      <c r="BN145" s="442"/>
      <c r="BO145" s="442"/>
      <c r="BP145" s="443"/>
    </row>
    <row r="146" spans="1:68" ht="14.25" customHeight="1" hidden="1">
      <c r="A146" s="158"/>
      <c r="B146" s="429">
        <f t="shared" si="1"/>
        <v>0</v>
      </c>
      <c r="C146" s="430"/>
      <c r="D146" s="431"/>
      <c r="E146" s="432">
        <f t="shared" si="2"/>
        <v>0</v>
      </c>
      <c r="F146" s="433"/>
      <c r="G146" s="433"/>
      <c r="H146" s="433"/>
      <c r="I146" s="433"/>
      <c r="J146" s="434"/>
      <c r="K146" s="435">
        <f>QCI!AO51*Mês04!AF146</f>
        <v>0</v>
      </c>
      <c r="L146" s="436"/>
      <c r="M146" s="436"/>
      <c r="N146" s="436"/>
      <c r="O146" s="436"/>
      <c r="P146" s="436"/>
      <c r="Q146" s="437"/>
      <c r="R146" s="435">
        <f>QCI!AP51*Mês04!AF146</f>
        <v>0</v>
      </c>
      <c r="S146" s="436"/>
      <c r="T146" s="436"/>
      <c r="U146" s="436"/>
      <c r="V146" s="436"/>
      <c r="W146" s="436"/>
      <c r="X146" s="437"/>
      <c r="Y146" s="441">
        <f>QCI!AQ51*Mês04!AF146</f>
        <v>0</v>
      </c>
      <c r="Z146" s="442"/>
      <c r="AA146" s="442"/>
      <c r="AB146" s="442"/>
      <c r="AC146" s="442"/>
      <c r="AD146" s="442"/>
      <c r="AE146" s="444"/>
      <c r="AF146" s="441">
        <f t="shared" si="3"/>
        <v>0</v>
      </c>
      <c r="AG146" s="442"/>
      <c r="AH146" s="442"/>
      <c r="AI146" s="442"/>
      <c r="AJ146" s="442"/>
      <c r="AK146" s="442"/>
      <c r="AL146" s="442"/>
      <c r="AM146" s="444"/>
      <c r="AN146" s="441">
        <f>K146+Mês03!AN146</f>
        <v>0</v>
      </c>
      <c r="AO146" s="442"/>
      <c r="AP146" s="442"/>
      <c r="AQ146" s="442"/>
      <c r="AR146" s="442"/>
      <c r="AS146" s="442"/>
      <c r="AT146" s="444"/>
      <c r="AU146" s="441">
        <f>R146+Mês03!AU146</f>
        <v>0</v>
      </c>
      <c r="AV146" s="442"/>
      <c r="AW146" s="442"/>
      <c r="AX146" s="442"/>
      <c r="AY146" s="442"/>
      <c r="AZ146" s="442"/>
      <c r="BA146" s="444"/>
      <c r="BB146" s="441">
        <f>Y146+Mês03!BB146</f>
        <v>0</v>
      </c>
      <c r="BC146" s="442"/>
      <c r="BD146" s="442"/>
      <c r="BE146" s="442"/>
      <c r="BF146" s="442"/>
      <c r="BG146" s="442"/>
      <c r="BH146" s="444"/>
      <c r="BI146" s="441">
        <f t="shared" si="4"/>
        <v>0</v>
      </c>
      <c r="BJ146" s="442"/>
      <c r="BK146" s="442"/>
      <c r="BL146" s="442"/>
      <c r="BM146" s="442"/>
      <c r="BN146" s="442"/>
      <c r="BO146" s="442"/>
      <c r="BP146" s="443"/>
    </row>
    <row r="147" spans="1:68" ht="14.25" hidden="1">
      <c r="A147" s="158"/>
      <c r="B147" s="429">
        <f t="shared" si="1"/>
        <v>0</v>
      </c>
      <c r="C147" s="430"/>
      <c r="D147" s="431"/>
      <c r="E147" s="432">
        <f t="shared" si="2"/>
        <v>0</v>
      </c>
      <c r="F147" s="433"/>
      <c r="G147" s="433"/>
      <c r="H147" s="433"/>
      <c r="I147" s="433"/>
      <c r="J147" s="434"/>
      <c r="K147" s="435">
        <f>QCI!AO52*Mês04!AF147</f>
        <v>0</v>
      </c>
      <c r="L147" s="436"/>
      <c r="M147" s="436"/>
      <c r="N147" s="436"/>
      <c r="O147" s="436"/>
      <c r="P147" s="436"/>
      <c r="Q147" s="437"/>
      <c r="R147" s="435">
        <f>QCI!AP52*Mês04!AF147</f>
        <v>0</v>
      </c>
      <c r="S147" s="436"/>
      <c r="T147" s="436"/>
      <c r="U147" s="436"/>
      <c r="V147" s="436"/>
      <c r="W147" s="436"/>
      <c r="X147" s="437"/>
      <c r="Y147" s="441">
        <f>QCI!AQ52*Mês04!AF147</f>
        <v>0</v>
      </c>
      <c r="Z147" s="442"/>
      <c r="AA147" s="442"/>
      <c r="AB147" s="442"/>
      <c r="AC147" s="442"/>
      <c r="AD147" s="442"/>
      <c r="AE147" s="444"/>
      <c r="AF147" s="441">
        <f t="shared" si="3"/>
        <v>0</v>
      </c>
      <c r="AG147" s="442"/>
      <c r="AH147" s="442"/>
      <c r="AI147" s="442"/>
      <c r="AJ147" s="442"/>
      <c r="AK147" s="442"/>
      <c r="AL147" s="442"/>
      <c r="AM147" s="444"/>
      <c r="AN147" s="441">
        <f>K147+Mês03!AN147</f>
        <v>0</v>
      </c>
      <c r="AO147" s="442"/>
      <c r="AP147" s="442"/>
      <c r="AQ147" s="442"/>
      <c r="AR147" s="442"/>
      <c r="AS147" s="442"/>
      <c r="AT147" s="444"/>
      <c r="AU147" s="441">
        <f>R147+Mês03!AU147</f>
        <v>0</v>
      </c>
      <c r="AV147" s="442"/>
      <c r="AW147" s="442"/>
      <c r="AX147" s="442"/>
      <c r="AY147" s="442"/>
      <c r="AZ147" s="442"/>
      <c r="BA147" s="444"/>
      <c r="BB147" s="441">
        <f>Y147+Mês03!BB147</f>
        <v>0</v>
      </c>
      <c r="BC147" s="442"/>
      <c r="BD147" s="442"/>
      <c r="BE147" s="442"/>
      <c r="BF147" s="442"/>
      <c r="BG147" s="442"/>
      <c r="BH147" s="444"/>
      <c r="BI147" s="441">
        <f t="shared" si="4"/>
        <v>0</v>
      </c>
      <c r="BJ147" s="442"/>
      <c r="BK147" s="442"/>
      <c r="BL147" s="442"/>
      <c r="BM147" s="442"/>
      <c r="BN147" s="442"/>
      <c r="BO147" s="442"/>
      <c r="BP147" s="443"/>
    </row>
    <row r="148" spans="1:68" ht="14.25" hidden="1">
      <c r="A148" s="158"/>
      <c r="B148" s="429">
        <f t="shared" si="1"/>
        <v>0</v>
      </c>
      <c r="C148" s="430"/>
      <c r="D148" s="431"/>
      <c r="E148" s="432">
        <f t="shared" si="2"/>
        <v>0</v>
      </c>
      <c r="F148" s="433"/>
      <c r="G148" s="433"/>
      <c r="H148" s="433"/>
      <c r="I148" s="433"/>
      <c r="J148" s="434"/>
      <c r="K148" s="435">
        <f>QCI!AO53*Mês04!AF148</f>
        <v>0</v>
      </c>
      <c r="L148" s="436"/>
      <c r="M148" s="436"/>
      <c r="N148" s="436"/>
      <c r="O148" s="436"/>
      <c r="P148" s="436"/>
      <c r="Q148" s="437"/>
      <c r="R148" s="435">
        <f>QCI!AP53*Mês04!AF148</f>
        <v>0</v>
      </c>
      <c r="S148" s="436"/>
      <c r="T148" s="436"/>
      <c r="U148" s="436"/>
      <c r="V148" s="436"/>
      <c r="W148" s="436"/>
      <c r="X148" s="437"/>
      <c r="Y148" s="441">
        <f>QCI!AQ53*Mês04!AF148</f>
        <v>0</v>
      </c>
      <c r="Z148" s="442"/>
      <c r="AA148" s="442"/>
      <c r="AB148" s="442"/>
      <c r="AC148" s="442"/>
      <c r="AD148" s="442"/>
      <c r="AE148" s="444"/>
      <c r="AF148" s="441">
        <f t="shared" si="3"/>
        <v>0</v>
      </c>
      <c r="AG148" s="442"/>
      <c r="AH148" s="442"/>
      <c r="AI148" s="442"/>
      <c r="AJ148" s="442"/>
      <c r="AK148" s="442"/>
      <c r="AL148" s="442"/>
      <c r="AM148" s="444"/>
      <c r="AN148" s="441">
        <f>K148+Mês03!AN148</f>
        <v>0</v>
      </c>
      <c r="AO148" s="442"/>
      <c r="AP148" s="442"/>
      <c r="AQ148" s="442"/>
      <c r="AR148" s="442"/>
      <c r="AS148" s="442"/>
      <c r="AT148" s="444"/>
      <c r="AU148" s="441">
        <f>R148+Mês03!AU148</f>
        <v>0</v>
      </c>
      <c r="AV148" s="442"/>
      <c r="AW148" s="442"/>
      <c r="AX148" s="442"/>
      <c r="AY148" s="442"/>
      <c r="AZ148" s="442"/>
      <c r="BA148" s="444"/>
      <c r="BB148" s="441">
        <f>Y148+Mês03!BB148</f>
        <v>0</v>
      </c>
      <c r="BC148" s="442"/>
      <c r="BD148" s="442"/>
      <c r="BE148" s="442"/>
      <c r="BF148" s="442"/>
      <c r="BG148" s="442"/>
      <c r="BH148" s="444"/>
      <c r="BI148" s="441">
        <f t="shared" si="4"/>
        <v>0</v>
      </c>
      <c r="BJ148" s="442"/>
      <c r="BK148" s="442"/>
      <c r="BL148" s="442"/>
      <c r="BM148" s="442"/>
      <c r="BN148" s="442"/>
      <c r="BO148" s="442"/>
      <c r="BP148" s="443"/>
    </row>
    <row r="149" spans="1:68" ht="14.25" hidden="1">
      <c r="A149" s="158"/>
      <c r="B149" s="429">
        <f t="shared" si="1"/>
        <v>0</v>
      </c>
      <c r="C149" s="430"/>
      <c r="D149" s="431"/>
      <c r="E149" s="432">
        <f t="shared" si="2"/>
        <v>0</v>
      </c>
      <c r="F149" s="433"/>
      <c r="G149" s="433"/>
      <c r="H149" s="433"/>
      <c r="I149" s="433"/>
      <c r="J149" s="434"/>
      <c r="K149" s="435">
        <f>QCI!AO54*Mês04!AF149</f>
        <v>0</v>
      </c>
      <c r="L149" s="436"/>
      <c r="M149" s="436"/>
      <c r="N149" s="436"/>
      <c r="O149" s="436"/>
      <c r="P149" s="436"/>
      <c r="Q149" s="437"/>
      <c r="R149" s="435">
        <f>QCI!AP54*Mês04!AF149</f>
        <v>0</v>
      </c>
      <c r="S149" s="436"/>
      <c r="T149" s="436"/>
      <c r="U149" s="436"/>
      <c r="V149" s="436"/>
      <c r="W149" s="436"/>
      <c r="X149" s="437"/>
      <c r="Y149" s="441">
        <f>QCI!AQ54*Mês04!AF149</f>
        <v>0</v>
      </c>
      <c r="Z149" s="442"/>
      <c r="AA149" s="442"/>
      <c r="AB149" s="442"/>
      <c r="AC149" s="442"/>
      <c r="AD149" s="442"/>
      <c r="AE149" s="444"/>
      <c r="AF149" s="441">
        <f t="shared" si="3"/>
        <v>0</v>
      </c>
      <c r="AG149" s="442"/>
      <c r="AH149" s="442"/>
      <c r="AI149" s="442"/>
      <c r="AJ149" s="442"/>
      <c r="AK149" s="442"/>
      <c r="AL149" s="442"/>
      <c r="AM149" s="444"/>
      <c r="AN149" s="441">
        <f>K149+Mês03!AN149</f>
        <v>0</v>
      </c>
      <c r="AO149" s="442"/>
      <c r="AP149" s="442"/>
      <c r="AQ149" s="442"/>
      <c r="AR149" s="442"/>
      <c r="AS149" s="442"/>
      <c r="AT149" s="444"/>
      <c r="AU149" s="441">
        <f>R149+Mês03!AU149</f>
        <v>0</v>
      </c>
      <c r="AV149" s="442"/>
      <c r="AW149" s="442"/>
      <c r="AX149" s="442"/>
      <c r="AY149" s="442"/>
      <c r="AZ149" s="442"/>
      <c r="BA149" s="444"/>
      <c r="BB149" s="441">
        <f>Y149+Mês03!BB149</f>
        <v>0</v>
      </c>
      <c r="BC149" s="442"/>
      <c r="BD149" s="442"/>
      <c r="BE149" s="442"/>
      <c r="BF149" s="442"/>
      <c r="BG149" s="442"/>
      <c r="BH149" s="444"/>
      <c r="BI149" s="441">
        <f t="shared" si="4"/>
        <v>0</v>
      </c>
      <c r="BJ149" s="442"/>
      <c r="BK149" s="442"/>
      <c r="BL149" s="442"/>
      <c r="BM149" s="442"/>
      <c r="BN149" s="442"/>
      <c r="BO149" s="442"/>
      <c r="BP149" s="443"/>
    </row>
    <row r="150" spans="1:68" ht="14.25" hidden="1">
      <c r="A150" s="158"/>
      <c r="B150" s="429">
        <f t="shared" si="1"/>
        <v>0</v>
      </c>
      <c r="C150" s="430"/>
      <c r="D150" s="431"/>
      <c r="E150" s="432">
        <f t="shared" si="2"/>
        <v>0</v>
      </c>
      <c r="F150" s="433"/>
      <c r="G150" s="433"/>
      <c r="H150" s="433"/>
      <c r="I150" s="433"/>
      <c r="J150" s="434"/>
      <c r="K150" s="435">
        <f>QCI!AO55*Mês04!AF150</f>
        <v>0</v>
      </c>
      <c r="L150" s="436"/>
      <c r="M150" s="436"/>
      <c r="N150" s="436"/>
      <c r="O150" s="436"/>
      <c r="P150" s="436"/>
      <c r="Q150" s="437"/>
      <c r="R150" s="435">
        <f>QCI!AP55*Mês04!AF150</f>
        <v>0</v>
      </c>
      <c r="S150" s="436"/>
      <c r="T150" s="436"/>
      <c r="U150" s="436"/>
      <c r="V150" s="436"/>
      <c r="W150" s="436"/>
      <c r="X150" s="437"/>
      <c r="Y150" s="441">
        <f>QCI!AQ55*Mês04!AF150</f>
        <v>0</v>
      </c>
      <c r="Z150" s="442"/>
      <c r="AA150" s="442"/>
      <c r="AB150" s="442"/>
      <c r="AC150" s="442"/>
      <c r="AD150" s="442"/>
      <c r="AE150" s="444"/>
      <c r="AF150" s="441">
        <f t="shared" si="3"/>
        <v>0</v>
      </c>
      <c r="AG150" s="442"/>
      <c r="AH150" s="442"/>
      <c r="AI150" s="442"/>
      <c r="AJ150" s="442"/>
      <c r="AK150" s="442"/>
      <c r="AL150" s="442"/>
      <c r="AM150" s="444"/>
      <c r="AN150" s="441">
        <f>K150+Mês03!AN150</f>
        <v>0</v>
      </c>
      <c r="AO150" s="442"/>
      <c r="AP150" s="442"/>
      <c r="AQ150" s="442"/>
      <c r="AR150" s="442"/>
      <c r="AS150" s="442"/>
      <c r="AT150" s="444"/>
      <c r="AU150" s="441">
        <f>R150+Mês03!AU150</f>
        <v>0</v>
      </c>
      <c r="AV150" s="442"/>
      <c r="AW150" s="442"/>
      <c r="AX150" s="442"/>
      <c r="AY150" s="442"/>
      <c r="AZ150" s="442"/>
      <c r="BA150" s="444"/>
      <c r="BB150" s="441">
        <f>Y150+Mês03!BB150</f>
        <v>0</v>
      </c>
      <c r="BC150" s="442"/>
      <c r="BD150" s="442"/>
      <c r="BE150" s="442"/>
      <c r="BF150" s="442"/>
      <c r="BG150" s="442"/>
      <c r="BH150" s="444"/>
      <c r="BI150" s="441">
        <f t="shared" si="4"/>
        <v>0</v>
      </c>
      <c r="BJ150" s="442"/>
      <c r="BK150" s="442"/>
      <c r="BL150" s="442"/>
      <c r="BM150" s="442"/>
      <c r="BN150" s="442"/>
      <c r="BO150" s="442"/>
      <c r="BP150" s="443"/>
    </row>
    <row r="151" spans="1:68" ht="14.25" customHeight="1" hidden="1">
      <c r="A151" s="158"/>
      <c r="B151" s="429">
        <f t="shared" si="1"/>
        <v>0</v>
      </c>
      <c r="C151" s="430"/>
      <c r="D151" s="431"/>
      <c r="E151" s="432">
        <f t="shared" si="2"/>
        <v>0</v>
      </c>
      <c r="F151" s="433"/>
      <c r="G151" s="433"/>
      <c r="H151" s="433"/>
      <c r="I151" s="433"/>
      <c r="J151" s="434"/>
      <c r="K151" s="435">
        <f>QCI!AO56*Mês04!AF151</f>
        <v>0</v>
      </c>
      <c r="L151" s="436"/>
      <c r="M151" s="436"/>
      <c r="N151" s="436"/>
      <c r="O151" s="436"/>
      <c r="P151" s="436"/>
      <c r="Q151" s="437"/>
      <c r="R151" s="435">
        <f>QCI!AP56*Mês04!AF151</f>
        <v>0</v>
      </c>
      <c r="S151" s="436"/>
      <c r="T151" s="436"/>
      <c r="U151" s="436"/>
      <c r="V151" s="436"/>
      <c r="W151" s="436"/>
      <c r="X151" s="437"/>
      <c r="Y151" s="441">
        <f>QCI!AQ56*Mês04!AF151</f>
        <v>0</v>
      </c>
      <c r="Z151" s="442"/>
      <c r="AA151" s="442"/>
      <c r="AB151" s="442"/>
      <c r="AC151" s="442"/>
      <c r="AD151" s="442"/>
      <c r="AE151" s="444"/>
      <c r="AF151" s="441">
        <f t="shared" si="3"/>
        <v>0</v>
      </c>
      <c r="AG151" s="442"/>
      <c r="AH151" s="442"/>
      <c r="AI151" s="442"/>
      <c r="AJ151" s="442"/>
      <c r="AK151" s="442"/>
      <c r="AL151" s="442"/>
      <c r="AM151" s="444"/>
      <c r="AN151" s="441">
        <f>K151+Mês03!AN151</f>
        <v>0</v>
      </c>
      <c r="AO151" s="442"/>
      <c r="AP151" s="442"/>
      <c r="AQ151" s="442"/>
      <c r="AR151" s="442"/>
      <c r="AS151" s="442"/>
      <c r="AT151" s="444"/>
      <c r="AU151" s="441">
        <f>R151+Mês03!AU151</f>
        <v>0</v>
      </c>
      <c r="AV151" s="442"/>
      <c r="AW151" s="442"/>
      <c r="AX151" s="442"/>
      <c r="AY151" s="442"/>
      <c r="AZ151" s="442"/>
      <c r="BA151" s="444"/>
      <c r="BB151" s="441">
        <f>Y151+Mês03!BB151</f>
        <v>0</v>
      </c>
      <c r="BC151" s="442"/>
      <c r="BD151" s="442"/>
      <c r="BE151" s="442"/>
      <c r="BF151" s="442"/>
      <c r="BG151" s="442"/>
      <c r="BH151" s="444"/>
      <c r="BI151" s="441">
        <f t="shared" si="4"/>
        <v>0</v>
      </c>
      <c r="BJ151" s="442"/>
      <c r="BK151" s="442"/>
      <c r="BL151" s="442"/>
      <c r="BM151" s="442"/>
      <c r="BN151" s="442"/>
      <c r="BO151" s="442"/>
      <c r="BP151" s="443"/>
    </row>
    <row r="152" spans="1:68" ht="14.25" customHeight="1" hidden="1">
      <c r="A152" s="158"/>
      <c r="B152" s="429">
        <f t="shared" si="1"/>
        <v>0</v>
      </c>
      <c r="C152" s="430"/>
      <c r="D152" s="431"/>
      <c r="E152" s="432">
        <f t="shared" si="2"/>
        <v>0</v>
      </c>
      <c r="F152" s="433"/>
      <c r="G152" s="433"/>
      <c r="H152" s="433"/>
      <c r="I152" s="433"/>
      <c r="J152" s="434"/>
      <c r="K152" s="435">
        <f>QCI!AO57*Mês04!AF152</f>
        <v>0</v>
      </c>
      <c r="L152" s="436"/>
      <c r="M152" s="436"/>
      <c r="N152" s="436"/>
      <c r="O152" s="436"/>
      <c r="P152" s="436"/>
      <c r="Q152" s="437"/>
      <c r="R152" s="435">
        <f>QCI!AP57*Mês04!AF152</f>
        <v>0</v>
      </c>
      <c r="S152" s="436"/>
      <c r="T152" s="436"/>
      <c r="U152" s="436"/>
      <c r="V152" s="436"/>
      <c r="W152" s="436"/>
      <c r="X152" s="437"/>
      <c r="Y152" s="441">
        <f>QCI!AQ57*Mês04!AF152</f>
        <v>0</v>
      </c>
      <c r="Z152" s="442"/>
      <c r="AA152" s="442"/>
      <c r="AB152" s="442"/>
      <c r="AC152" s="442"/>
      <c r="AD152" s="442"/>
      <c r="AE152" s="444"/>
      <c r="AF152" s="441">
        <f t="shared" si="3"/>
        <v>0</v>
      </c>
      <c r="AG152" s="442"/>
      <c r="AH152" s="442"/>
      <c r="AI152" s="442"/>
      <c r="AJ152" s="442"/>
      <c r="AK152" s="442"/>
      <c r="AL152" s="442"/>
      <c r="AM152" s="444"/>
      <c r="AN152" s="441">
        <f>K152+Mês03!AN152</f>
        <v>0</v>
      </c>
      <c r="AO152" s="442"/>
      <c r="AP152" s="442"/>
      <c r="AQ152" s="442"/>
      <c r="AR152" s="442"/>
      <c r="AS152" s="442"/>
      <c r="AT152" s="444"/>
      <c r="AU152" s="441">
        <f>R152+Mês03!AU152</f>
        <v>0</v>
      </c>
      <c r="AV152" s="442"/>
      <c r="AW152" s="442"/>
      <c r="AX152" s="442"/>
      <c r="AY152" s="442"/>
      <c r="AZ152" s="442"/>
      <c r="BA152" s="444"/>
      <c r="BB152" s="441">
        <f>Y152+Mês03!BB152</f>
        <v>0</v>
      </c>
      <c r="BC152" s="442"/>
      <c r="BD152" s="442"/>
      <c r="BE152" s="442"/>
      <c r="BF152" s="442"/>
      <c r="BG152" s="442"/>
      <c r="BH152" s="444"/>
      <c r="BI152" s="441">
        <f t="shared" si="4"/>
        <v>0</v>
      </c>
      <c r="BJ152" s="442"/>
      <c r="BK152" s="442"/>
      <c r="BL152" s="442"/>
      <c r="BM152" s="442"/>
      <c r="BN152" s="442"/>
      <c r="BO152" s="442"/>
      <c r="BP152" s="443"/>
    </row>
    <row r="153" spans="1:68" ht="14.25" customHeight="1" hidden="1">
      <c r="A153" s="158"/>
      <c r="B153" s="429">
        <f t="shared" si="1"/>
        <v>0</v>
      </c>
      <c r="C153" s="430"/>
      <c r="D153" s="431"/>
      <c r="E153" s="432">
        <f t="shared" si="2"/>
        <v>0</v>
      </c>
      <c r="F153" s="433"/>
      <c r="G153" s="433"/>
      <c r="H153" s="433"/>
      <c r="I153" s="433"/>
      <c r="J153" s="434"/>
      <c r="K153" s="435">
        <f>QCI!AO58*Mês04!AF153</f>
        <v>0</v>
      </c>
      <c r="L153" s="436"/>
      <c r="M153" s="436"/>
      <c r="N153" s="436"/>
      <c r="O153" s="436"/>
      <c r="P153" s="436"/>
      <c r="Q153" s="437"/>
      <c r="R153" s="435">
        <f>QCI!AP58*Mês04!AF153</f>
        <v>0</v>
      </c>
      <c r="S153" s="436"/>
      <c r="T153" s="436"/>
      <c r="U153" s="436"/>
      <c r="V153" s="436"/>
      <c r="W153" s="436"/>
      <c r="X153" s="437"/>
      <c r="Y153" s="441">
        <f>QCI!AQ58*Mês04!AF153</f>
        <v>0</v>
      </c>
      <c r="Z153" s="442"/>
      <c r="AA153" s="442"/>
      <c r="AB153" s="442"/>
      <c r="AC153" s="442"/>
      <c r="AD153" s="442"/>
      <c r="AE153" s="444"/>
      <c r="AF153" s="441">
        <f t="shared" si="3"/>
        <v>0</v>
      </c>
      <c r="AG153" s="442"/>
      <c r="AH153" s="442"/>
      <c r="AI153" s="442"/>
      <c r="AJ153" s="442"/>
      <c r="AK153" s="442"/>
      <c r="AL153" s="442"/>
      <c r="AM153" s="444"/>
      <c r="AN153" s="441">
        <f>K153+Mês03!AN153</f>
        <v>0</v>
      </c>
      <c r="AO153" s="442"/>
      <c r="AP153" s="442"/>
      <c r="AQ153" s="442"/>
      <c r="AR153" s="442"/>
      <c r="AS153" s="442"/>
      <c r="AT153" s="444"/>
      <c r="AU153" s="441">
        <f>R153+Mês03!AU153</f>
        <v>0</v>
      </c>
      <c r="AV153" s="442"/>
      <c r="AW153" s="442"/>
      <c r="AX153" s="442"/>
      <c r="AY153" s="442"/>
      <c r="AZ153" s="442"/>
      <c r="BA153" s="444"/>
      <c r="BB153" s="441">
        <f>Y153+Mês03!BB153</f>
        <v>0</v>
      </c>
      <c r="BC153" s="442"/>
      <c r="BD153" s="442"/>
      <c r="BE153" s="442"/>
      <c r="BF153" s="442"/>
      <c r="BG153" s="442"/>
      <c r="BH153" s="444"/>
      <c r="BI153" s="441">
        <f t="shared" si="4"/>
        <v>0</v>
      </c>
      <c r="BJ153" s="442"/>
      <c r="BK153" s="442"/>
      <c r="BL153" s="442"/>
      <c r="BM153" s="442"/>
      <c r="BN153" s="442"/>
      <c r="BO153" s="442"/>
      <c r="BP153" s="443"/>
    </row>
    <row r="154" spans="1:68" ht="14.25" hidden="1">
      <c r="A154" s="158"/>
      <c r="B154" s="429">
        <f t="shared" si="1"/>
        <v>0</v>
      </c>
      <c r="C154" s="430"/>
      <c r="D154" s="431"/>
      <c r="E154" s="432">
        <f t="shared" si="2"/>
        <v>0</v>
      </c>
      <c r="F154" s="433"/>
      <c r="G154" s="433"/>
      <c r="H154" s="433"/>
      <c r="I154" s="433"/>
      <c r="J154" s="434"/>
      <c r="K154" s="435">
        <f>QCI!AO59*Mês04!AF154</f>
        <v>0</v>
      </c>
      <c r="L154" s="436"/>
      <c r="M154" s="436"/>
      <c r="N154" s="436"/>
      <c r="O154" s="436"/>
      <c r="P154" s="436"/>
      <c r="Q154" s="437"/>
      <c r="R154" s="435">
        <f>QCI!AP59*Mês04!AF154</f>
        <v>0</v>
      </c>
      <c r="S154" s="436"/>
      <c r="T154" s="436"/>
      <c r="U154" s="436"/>
      <c r="V154" s="436"/>
      <c r="W154" s="436"/>
      <c r="X154" s="437"/>
      <c r="Y154" s="441">
        <f>QCI!AQ59*Mês04!AF154</f>
        <v>0</v>
      </c>
      <c r="Z154" s="442"/>
      <c r="AA154" s="442"/>
      <c r="AB154" s="442"/>
      <c r="AC154" s="442"/>
      <c r="AD154" s="442"/>
      <c r="AE154" s="444"/>
      <c r="AF154" s="441">
        <f t="shared" si="3"/>
        <v>0</v>
      </c>
      <c r="AG154" s="442"/>
      <c r="AH154" s="442"/>
      <c r="AI154" s="442"/>
      <c r="AJ154" s="442"/>
      <c r="AK154" s="442"/>
      <c r="AL154" s="442"/>
      <c r="AM154" s="444"/>
      <c r="AN154" s="441">
        <f>K154+Mês03!AN154</f>
        <v>0</v>
      </c>
      <c r="AO154" s="442"/>
      <c r="AP154" s="442"/>
      <c r="AQ154" s="442"/>
      <c r="AR154" s="442"/>
      <c r="AS154" s="442"/>
      <c r="AT154" s="444"/>
      <c r="AU154" s="441">
        <f>R154+Mês03!AU154</f>
        <v>0</v>
      </c>
      <c r="AV154" s="442"/>
      <c r="AW154" s="442"/>
      <c r="AX154" s="442"/>
      <c r="AY154" s="442"/>
      <c r="AZ154" s="442"/>
      <c r="BA154" s="444"/>
      <c r="BB154" s="441">
        <f>Y154+Mês03!BB154</f>
        <v>0</v>
      </c>
      <c r="BC154" s="442"/>
      <c r="BD154" s="442"/>
      <c r="BE154" s="442"/>
      <c r="BF154" s="442"/>
      <c r="BG154" s="442"/>
      <c r="BH154" s="444"/>
      <c r="BI154" s="441">
        <f t="shared" si="4"/>
        <v>0</v>
      </c>
      <c r="BJ154" s="442"/>
      <c r="BK154" s="442"/>
      <c r="BL154" s="442"/>
      <c r="BM154" s="442"/>
      <c r="BN154" s="442"/>
      <c r="BO154" s="442"/>
      <c r="BP154" s="443"/>
    </row>
    <row r="155" spans="1:68" ht="14.25" hidden="1">
      <c r="A155" s="158"/>
      <c r="B155" s="429">
        <f t="shared" si="1"/>
        <v>0</v>
      </c>
      <c r="C155" s="430"/>
      <c r="D155" s="431"/>
      <c r="E155" s="432">
        <f t="shared" si="2"/>
        <v>0</v>
      </c>
      <c r="F155" s="433"/>
      <c r="G155" s="433"/>
      <c r="H155" s="433"/>
      <c r="I155" s="433"/>
      <c r="J155" s="434"/>
      <c r="K155" s="435">
        <f>QCI!AO60*Mês04!AF155</f>
        <v>0</v>
      </c>
      <c r="L155" s="436"/>
      <c r="M155" s="436"/>
      <c r="N155" s="436"/>
      <c r="O155" s="436"/>
      <c r="P155" s="436"/>
      <c r="Q155" s="437"/>
      <c r="R155" s="435">
        <f>QCI!AP60*Mês04!AF155</f>
        <v>0</v>
      </c>
      <c r="S155" s="436"/>
      <c r="T155" s="436"/>
      <c r="U155" s="436"/>
      <c r="V155" s="436"/>
      <c r="W155" s="436"/>
      <c r="X155" s="437"/>
      <c r="Y155" s="441">
        <f>QCI!AQ60*Mês04!AF155</f>
        <v>0</v>
      </c>
      <c r="Z155" s="442"/>
      <c r="AA155" s="442"/>
      <c r="AB155" s="442"/>
      <c r="AC155" s="442"/>
      <c r="AD155" s="442"/>
      <c r="AE155" s="444"/>
      <c r="AF155" s="441">
        <f t="shared" si="3"/>
        <v>0</v>
      </c>
      <c r="AG155" s="442"/>
      <c r="AH155" s="442"/>
      <c r="AI155" s="442"/>
      <c r="AJ155" s="442"/>
      <c r="AK155" s="442"/>
      <c r="AL155" s="442"/>
      <c r="AM155" s="444"/>
      <c r="AN155" s="441">
        <f>K155+Mês03!AN155</f>
        <v>0</v>
      </c>
      <c r="AO155" s="442"/>
      <c r="AP155" s="442"/>
      <c r="AQ155" s="442"/>
      <c r="AR155" s="442"/>
      <c r="AS155" s="442"/>
      <c r="AT155" s="444"/>
      <c r="AU155" s="441">
        <f>R155+Mês03!AU155</f>
        <v>0</v>
      </c>
      <c r="AV155" s="442"/>
      <c r="AW155" s="442"/>
      <c r="AX155" s="442"/>
      <c r="AY155" s="442"/>
      <c r="AZ155" s="442"/>
      <c r="BA155" s="444"/>
      <c r="BB155" s="441">
        <f>Y155+Mês03!BB155</f>
        <v>0</v>
      </c>
      <c r="BC155" s="442"/>
      <c r="BD155" s="442"/>
      <c r="BE155" s="442"/>
      <c r="BF155" s="442"/>
      <c r="BG155" s="442"/>
      <c r="BH155" s="444"/>
      <c r="BI155" s="441">
        <f t="shared" si="4"/>
        <v>0</v>
      </c>
      <c r="BJ155" s="442"/>
      <c r="BK155" s="442"/>
      <c r="BL155" s="442"/>
      <c r="BM155" s="442"/>
      <c r="BN155" s="442"/>
      <c r="BO155" s="442"/>
      <c r="BP155" s="443"/>
    </row>
    <row r="156" spans="1:68" ht="14.25" hidden="1">
      <c r="A156" s="158"/>
      <c r="B156" s="429">
        <f t="shared" si="1"/>
        <v>0</v>
      </c>
      <c r="C156" s="430"/>
      <c r="D156" s="431"/>
      <c r="E156" s="432">
        <f t="shared" si="2"/>
        <v>0</v>
      </c>
      <c r="F156" s="433"/>
      <c r="G156" s="433"/>
      <c r="H156" s="433"/>
      <c r="I156" s="433"/>
      <c r="J156" s="434"/>
      <c r="K156" s="435">
        <f>QCI!AO61*Mês04!AF156</f>
        <v>0</v>
      </c>
      <c r="L156" s="436"/>
      <c r="M156" s="436"/>
      <c r="N156" s="436"/>
      <c r="O156" s="436"/>
      <c r="P156" s="436"/>
      <c r="Q156" s="437"/>
      <c r="R156" s="435">
        <f>QCI!AP61*Mês04!AF156</f>
        <v>0</v>
      </c>
      <c r="S156" s="436"/>
      <c r="T156" s="436"/>
      <c r="U156" s="436"/>
      <c r="V156" s="436"/>
      <c r="W156" s="436"/>
      <c r="X156" s="437"/>
      <c r="Y156" s="441">
        <f>QCI!AQ61*Mês04!AF156</f>
        <v>0</v>
      </c>
      <c r="Z156" s="442"/>
      <c r="AA156" s="442"/>
      <c r="AB156" s="442"/>
      <c r="AC156" s="442"/>
      <c r="AD156" s="442"/>
      <c r="AE156" s="444"/>
      <c r="AF156" s="441">
        <f t="shared" si="3"/>
        <v>0</v>
      </c>
      <c r="AG156" s="442"/>
      <c r="AH156" s="442"/>
      <c r="AI156" s="442"/>
      <c r="AJ156" s="442"/>
      <c r="AK156" s="442"/>
      <c r="AL156" s="442"/>
      <c r="AM156" s="444"/>
      <c r="AN156" s="441">
        <f>K156+Mês03!AN156</f>
        <v>0</v>
      </c>
      <c r="AO156" s="442"/>
      <c r="AP156" s="442"/>
      <c r="AQ156" s="442"/>
      <c r="AR156" s="442"/>
      <c r="AS156" s="442"/>
      <c r="AT156" s="444"/>
      <c r="AU156" s="441">
        <f>R156+Mês03!AU156</f>
        <v>0</v>
      </c>
      <c r="AV156" s="442"/>
      <c r="AW156" s="442"/>
      <c r="AX156" s="442"/>
      <c r="AY156" s="442"/>
      <c r="AZ156" s="442"/>
      <c r="BA156" s="444"/>
      <c r="BB156" s="441">
        <f>Y156+Mês03!BB156</f>
        <v>0</v>
      </c>
      <c r="BC156" s="442"/>
      <c r="BD156" s="442"/>
      <c r="BE156" s="442"/>
      <c r="BF156" s="442"/>
      <c r="BG156" s="442"/>
      <c r="BH156" s="444"/>
      <c r="BI156" s="441">
        <f t="shared" si="4"/>
        <v>0</v>
      </c>
      <c r="BJ156" s="442"/>
      <c r="BK156" s="442"/>
      <c r="BL156" s="442"/>
      <c r="BM156" s="442"/>
      <c r="BN156" s="442"/>
      <c r="BO156" s="442"/>
      <c r="BP156" s="443"/>
    </row>
    <row r="157" spans="1:68" ht="14.25" hidden="1">
      <c r="A157" s="158"/>
      <c r="B157" s="429">
        <f t="shared" si="1"/>
        <v>0</v>
      </c>
      <c r="C157" s="430"/>
      <c r="D157" s="431"/>
      <c r="E157" s="432">
        <f t="shared" si="2"/>
        <v>0</v>
      </c>
      <c r="F157" s="433"/>
      <c r="G157" s="433"/>
      <c r="H157" s="433"/>
      <c r="I157" s="433"/>
      <c r="J157" s="434"/>
      <c r="K157" s="435">
        <f>QCI!AO62*Mês04!AF157</f>
        <v>0</v>
      </c>
      <c r="L157" s="436"/>
      <c r="M157" s="436"/>
      <c r="N157" s="436"/>
      <c r="O157" s="436"/>
      <c r="P157" s="436"/>
      <c r="Q157" s="437"/>
      <c r="R157" s="435">
        <f>QCI!AP62*Mês04!AF157</f>
        <v>0</v>
      </c>
      <c r="S157" s="436"/>
      <c r="T157" s="436"/>
      <c r="U157" s="436"/>
      <c r="V157" s="436"/>
      <c r="W157" s="436"/>
      <c r="X157" s="437"/>
      <c r="Y157" s="441">
        <f>QCI!AQ62*Mês04!AF157</f>
        <v>0</v>
      </c>
      <c r="Z157" s="442"/>
      <c r="AA157" s="442"/>
      <c r="AB157" s="442"/>
      <c r="AC157" s="442"/>
      <c r="AD157" s="442"/>
      <c r="AE157" s="444"/>
      <c r="AF157" s="441">
        <f t="shared" si="3"/>
        <v>0</v>
      </c>
      <c r="AG157" s="442"/>
      <c r="AH157" s="442"/>
      <c r="AI157" s="442"/>
      <c r="AJ157" s="442"/>
      <c r="AK157" s="442"/>
      <c r="AL157" s="442"/>
      <c r="AM157" s="444"/>
      <c r="AN157" s="441">
        <f>K157+Mês03!AN157</f>
        <v>0</v>
      </c>
      <c r="AO157" s="442"/>
      <c r="AP157" s="442"/>
      <c r="AQ157" s="442"/>
      <c r="AR157" s="442"/>
      <c r="AS157" s="442"/>
      <c r="AT157" s="444"/>
      <c r="AU157" s="441">
        <f>R157+Mês03!AU157</f>
        <v>0</v>
      </c>
      <c r="AV157" s="442"/>
      <c r="AW157" s="442"/>
      <c r="AX157" s="442"/>
      <c r="AY157" s="442"/>
      <c r="AZ157" s="442"/>
      <c r="BA157" s="444"/>
      <c r="BB157" s="441">
        <f>Y157+Mês03!BB157</f>
        <v>0</v>
      </c>
      <c r="BC157" s="442"/>
      <c r="BD157" s="442"/>
      <c r="BE157" s="442"/>
      <c r="BF157" s="442"/>
      <c r="BG157" s="442"/>
      <c r="BH157" s="444"/>
      <c r="BI157" s="441">
        <f t="shared" si="4"/>
        <v>0</v>
      </c>
      <c r="BJ157" s="442"/>
      <c r="BK157" s="442"/>
      <c r="BL157" s="442"/>
      <c r="BM157" s="442"/>
      <c r="BN157" s="442"/>
      <c r="BO157" s="442"/>
      <c r="BP157" s="443"/>
    </row>
    <row r="158" spans="1:68" ht="14.25" customHeight="1" hidden="1">
      <c r="A158" s="158"/>
      <c r="B158" s="429">
        <f t="shared" si="1"/>
        <v>0</v>
      </c>
      <c r="C158" s="430"/>
      <c r="D158" s="431"/>
      <c r="E158" s="432">
        <f t="shared" si="2"/>
        <v>0</v>
      </c>
      <c r="F158" s="433"/>
      <c r="G158" s="433"/>
      <c r="H158" s="433"/>
      <c r="I158" s="433"/>
      <c r="J158" s="434"/>
      <c r="K158" s="435">
        <f>QCI!AO63*Mês04!AF158</f>
        <v>0</v>
      </c>
      <c r="L158" s="436"/>
      <c r="M158" s="436"/>
      <c r="N158" s="436"/>
      <c r="O158" s="436"/>
      <c r="P158" s="436"/>
      <c r="Q158" s="437"/>
      <c r="R158" s="435">
        <f>QCI!AP63*Mês04!AF158</f>
        <v>0</v>
      </c>
      <c r="S158" s="436"/>
      <c r="T158" s="436"/>
      <c r="U158" s="436"/>
      <c r="V158" s="436"/>
      <c r="W158" s="436"/>
      <c r="X158" s="437"/>
      <c r="Y158" s="441">
        <f>QCI!AQ63*Mês04!AF158</f>
        <v>0</v>
      </c>
      <c r="Z158" s="442"/>
      <c r="AA158" s="442"/>
      <c r="AB158" s="442"/>
      <c r="AC158" s="442"/>
      <c r="AD158" s="442"/>
      <c r="AE158" s="444"/>
      <c r="AF158" s="441">
        <f t="shared" si="3"/>
        <v>0</v>
      </c>
      <c r="AG158" s="442"/>
      <c r="AH158" s="442"/>
      <c r="AI158" s="442"/>
      <c r="AJ158" s="442"/>
      <c r="AK158" s="442"/>
      <c r="AL158" s="442"/>
      <c r="AM158" s="444"/>
      <c r="AN158" s="441">
        <f>K158+Mês03!AN158</f>
        <v>0</v>
      </c>
      <c r="AO158" s="442"/>
      <c r="AP158" s="442"/>
      <c r="AQ158" s="442"/>
      <c r="AR158" s="442"/>
      <c r="AS158" s="442"/>
      <c r="AT158" s="444"/>
      <c r="AU158" s="441">
        <f>R158+Mês03!AU158</f>
        <v>0</v>
      </c>
      <c r="AV158" s="442"/>
      <c r="AW158" s="442"/>
      <c r="AX158" s="442"/>
      <c r="AY158" s="442"/>
      <c r="AZ158" s="442"/>
      <c r="BA158" s="444"/>
      <c r="BB158" s="441">
        <f>Y158+Mês03!BB158</f>
        <v>0</v>
      </c>
      <c r="BC158" s="442"/>
      <c r="BD158" s="442"/>
      <c r="BE158" s="442"/>
      <c r="BF158" s="442"/>
      <c r="BG158" s="442"/>
      <c r="BH158" s="444"/>
      <c r="BI158" s="441">
        <f t="shared" si="4"/>
        <v>0</v>
      </c>
      <c r="BJ158" s="442"/>
      <c r="BK158" s="442"/>
      <c r="BL158" s="442"/>
      <c r="BM158" s="442"/>
      <c r="BN158" s="442"/>
      <c r="BO158" s="442"/>
      <c r="BP158" s="443"/>
    </row>
    <row r="159" spans="1:68" ht="14.25" customHeight="1" hidden="1">
      <c r="A159" s="158"/>
      <c r="B159" s="429">
        <f t="shared" si="1"/>
        <v>0</v>
      </c>
      <c r="C159" s="430"/>
      <c r="D159" s="431"/>
      <c r="E159" s="432">
        <f t="shared" si="2"/>
        <v>0</v>
      </c>
      <c r="F159" s="433"/>
      <c r="G159" s="433"/>
      <c r="H159" s="433"/>
      <c r="I159" s="433"/>
      <c r="J159" s="434"/>
      <c r="K159" s="435">
        <f>QCI!AO64*Mês04!AF159</f>
        <v>0</v>
      </c>
      <c r="L159" s="436"/>
      <c r="M159" s="436"/>
      <c r="N159" s="436"/>
      <c r="O159" s="436"/>
      <c r="P159" s="436"/>
      <c r="Q159" s="437"/>
      <c r="R159" s="435">
        <f>QCI!AP64*Mês04!AF159</f>
        <v>0</v>
      </c>
      <c r="S159" s="436"/>
      <c r="T159" s="436"/>
      <c r="U159" s="436"/>
      <c r="V159" s="436"/>
      <c r="W159" s="436"/>
      <c r="X159" s="437"/>
      <c r="Y159" s="441">
        <f>QCI!AQ64*Mês04!AF159</f>
        <v>0</v>
      </c>
      <c r="Z159" s="442"/>
      <c r="AA159" s="442"/>
      <c r="AB159" s="442"/>
      <c r="AC159" s="442"/>
      <c r="AD159" s="442"/>
      <c r="AE159" s="444"/>
      <c r="AF159" s="441">
        <f t="shared" si="3"/>
        <v>0</v>
      </c>
      <c r="AG159" s="442"/>
      <c r="AH159" s="442"/>
      <c r="AI159" s="442"/>
      <c r="AJ159" s="442"/>
      <c r="AK159" s="442"/>
      <c r="AL159" s="442"/>
      <c r="AM159" s="444"/>
      <c r="AN159" s="441">
        <f>K159+Mês03!AN159</f>
        <v>0</v>
      </c>
      <c r="AO159" s="442"/>
      <c r="AP159" s="442"/>
      <c r="AQ159" s="442"/>
      <c r="AR159" s="442"/>
      <c r="AS159" s="442"/>
      <c r="AT159" s="444"/>
      <c r="AU159" s="441">
        <f>R159+Mês03!AU159</f>
        <v>0</v>
      </c>
      <c r="AV159" s="442"/>
      <c r="AW159" s="442"/>
      <c r="AX159" s="442"/>
      <c r="AY159" s="442"/>
      <c r="AZ159" s="442"/>
      <c r="BA159" s="444"/>
      <c r="BB159" s="441">
        <f>Y159+Mês03!BB159</f>
        <v>0</v>
      </c>
      <c r="BC159" s="442"/>
      <c r="BD159" s="442"/>
      <c r="BE159" s="442"/>
      <c r="BF159" s="442"/>
      <c r="BG159" s="442"/>
      <c r="BH159" s="444"/>
      <c r="BI159" s="441">
        <f t="shared" si="4"/>
        <v>0</v>
      </c>
      <c r="BJ159" s="442"/>
      <c r="BK159" s="442"/>
      <c r="BL159" s="442"/>
      <c r="BM159" s="442"/>
      <c r="BN159" s="442"/>
      <c r="BO159" s="442"/>
      <c r="BP159" s="443"/>
    </row>
    <row r="160" spans="1:68" ht="14.25" customHeight="1" hidden="1">
      <c r="A160" s="158"/>
      <c r="B160" s="429">
        <f t="shared" si="1"/>
        <v>0</v>
      </c>
      <c r="C160" s="430"/>
      <c r="D160" s="431"/>
      <c r="E160" s="432">
        <f t="shared" si="2"/>
        <v>0</v>
      </c>
      <c r="F160" s="433"/>
      <c r="G160" s="433"/>
      <c r="H160" s="433"/>
      <c r="I160" s="433"/>
      <c r="J160" s="434"/>
      <c r="K160" s="435">
        <f>QCI!AO65*Mês04!AF160</f>
        <v>0</v>
      </c>
      <c r="L160" s="436"/>
      <c r="M160" s="436"/>
      <c r="N160" s="436"/>
      <c r="O160" s="436"/>
      <c r="P160" s="436"/>
      <c r="Q160" s="437"/>
      <c r="R160" s="435">
        <f>QCI!AP65*Mês04!AF160</f>
        <v>0</v>
      </c>
      <c r="S160" s="436"/>
      <c r="T160" s="436"/>
      <c r="U160" s="436"/>
      <c r="V160" s="436"/>
      <c r="W160" s="436"/>
      <c r="X160" s="437"/>
      <c r="Y160" s="441">
        <f>QCI!AQ65*Mês04!AF160</f>
        <v>0</v>
      </c>
      <c r="Z160" s="442"/>
      <c r="AA160" s="442"/>
      <c r="AB160" s="442"/>
      <c r="AC160" s="442"/>
      <c r="AD160" s="442"/>
      <c r="AE160" s="444"/>
      <c r="AF160" s="441">
        <f t="shared" si="3"/>
        <v>0</v>
      </c>
      <c r="AG160" s="442"/>
      <c r="AH160" s="442"/>
      <c r="AI160" s="442"/>
      <c r="AJ160" s="442"/>
      <c r="AK160" s="442"/>
      <c r="AL160" s="442"/>
      <c r="AM160" s="444"/>
      <c r="AN160" s="441">
        <f>K160+Mês03!AN160</f>
        <v>0</v>
      </c>
      <c r="AO160" s="442"/>
      <c r="AP160" s="442"/>
      <c r="AQ160" s="442"/>
      <c r="AR160" s="442"/>
      <c r="AS160" s="442"/>
      <c r="AT160" s="444"/>
      <c r="AU160" s="441">
        <f>R160+Mês03!AU160</f>
        <v>0</v>
      </c>
      <c r="AV160" s="442"/>
      <c r="AW160" s="442"/>
      <c r="AX160" s="442"/>
      <c r="AY160" s="442"/>
      <c r="AZ160" s="442"/>
      <c r="BA160" s="444"/>
      <c r="BB160" s="441">
        <f>Y160+Mês03!BB160</f>
        <v>0</v>
      </c>
      <c r="BC160" s="442"/>
      <c r="BD160" s="442"/>
      <c r="BE160" s="442"/>
      <c r="BF160" s="442"/>
      <c r="BG160" s="442"/>
      <c r="BH160" s="444"/>
      <c r="BI160" s="441">
        <f t="shared" si="4"/>
        <v>0</v>
      </c>
      <c r="BJ160" s="442"/>
      <c r="BK160" s="442"/>
      <c r="BL160" s="442"/>
      <c r="BM160" s="442"/>
      <c r="BN160" s="442"/>
      <c r="BO160" s="442"/>
      <c r="BP160" s="443"/>
    </row>
    <row r="161" spans="1:68" ht="14.25" customHeight="1" hidden="1">
      <c r="A161" s="158"/>
      <c r="B161" s="429">
        <f t="shared" si="1"/>
        <v>0</v>
      </c>
      <c r="C161" s="430"/>
      <c r="D161" s="431"/>
      <c r="E161" s="432">
        <f t="shared" si="2"/>
        <v>0</v>
      </c>
      <c r="F161" s="433"/>
      <c r="G161" s="433"/>
      <c r="H161" s="433"/>
      <c r="I161" s="433"/>
      <c r="J161" s="434"/>
      <c r="K161" s="435">
        <f>QCI!AO66*Mês04!AF161</f>
        <v>0</v>
      </c>
      <c r="L161" s="436"/>
      <c r="M161" s="436"/>
      <c r="N161" s="436"/>
      <c r="O161" s="436"/>
      <c r="P161" s="436"/>
      <c r="Q161" s="437"/>
      <c r="R161" s="435">
        <f>QCI!AP66*Mês04!AF161</f>
        <v>0</v>
      </c>
      <c r="S161" s="436"/>
      <c r="T161" s="436"/>
      <c r="U161" s="436"/>
      <c r="V161" s="436"/>
      <c r="W161" s="436"/>
      <c r="X161" s="437"/>
      <c r="Y161" s="441">
        <f>QCI!AQ66*Mês04!AF161</f>
        <v>0</v>
      </c>
      <c r="Z161" s="442"/>
      <c r="AA161" s="442"/>
      <c r="AB161" s="442"/>
      <c r="AC161" s="442"/>
      <c r="AD161" s="442"/>
      <c r="AE161" s="444"/>
      <c r="AF161" s="441">
        <f t="shared" si="3"/>
        <v>0</v>
      </c>
      <c r="AG161" s="442"/>
      <c r="AH161" s="442"/>
      <c r="AI161" s="442"/>
      <c r="AJ161" s="442"/>
      <c r="AK161" s="442"/>
      <c r="AL161" s="442"/>
      <c r="AM161" s="444"/>
      <c r="AN161" s="441">
        <f>K161+Mês03!AN161</f>
        <v>0</v>
      </c>
      <c r="AO161" s="442"/>
      <c r="AP161" s="442"/>
      <c r="AQ161" s="442"/>
      <c r="AR161" s="442"/>
      <c r="AS161" s="442"/>
      <c r="AT161" s="444"/>
      <c r="AU161" s="441">
        <f>R161+Mês03!AU161</f>
        <v>0</v>
      </c>
      <c r="AV161" s="442"/>
      <c r="AW161" s="442"/>
      <c r="AX161" s="442"/>
      <c r="AY161" s="442"/>
      <c r="AZ161" s="442"/>
      <c r="BA161" s="444"/>
      <c r="BB161" s="441">
        <f>Y161+Mês03!BB161</f>
        <v>0</v>
      </c>
      <c r="BC161" s="442"/>
      <c r="BD161" s="442"/>
      <c r="BE161" s="442"/>
      <c r="BF161" s="442"/>
      <c r="BG161" s="442"/>
      <c r="BH161" s="444"/>
      <c r="BI161" s="441">
        <f t="shared" si="4"/>
        <v>0</v>
      </c>
      <c r="BJ161" s="442"/>
      <c r="BK161" s="442"/>
      <c r="BL161" s="442"/>
      <c r="BM161" s="442"/>
      <c r="BN161" s="442"/>
      <c r="BO161" s="442"/>
      <c r="BP161" s="443"/>
    </row>
    <row r="162" spans="1:68" ht="14.25" customHeight="1" hidden="1">
      <c r="A162" s="158"/>
      <c r="B162" s="429">
        <f>B77</f>
        <v>0</v>
      </c>
      <c r="C162" s="430"/>
      <c r="D162" s="431"/>
      <c r="E162" s="432">
        <f t="shared" si="2"/>
        <v>0</v>
      </c>
      <c r="F162" s="433"/>
      <c r="G162" s="433"/>
      <c r="H162" s="433"/>
      <c r="I162" s="433"/>
      <c r="J162" s="434"/>
      <c r="K162" s="435">
        <f>QCI!AO67*Mês04!AF162</f>
        <v>0</v>
      </c>
      <c r="L162" s="436"/>
      <c r="M162" s="436"/>
      <c r="N162" s="436"/>
      <c r="O162" s="436"/>
      <c r="P162" s="436"/>
      <c r="Q162" s="437"/>
      <c r="R162" s="435">
        <f>QCI!AP67*Mês04!AF162</f>
        <v>0</v>
      </c>
      <c r="S162" s="436"/>
      <c r="T162" s="436"/>
      <c r="U162" s="436"/>
      <c r="V162" s="436"/>
      <c r="W162" s="436"/>
      <c r="X162" s="437"/>
      <c r="Y162" s="441">
        <f>QCI!AQ67*Mês04!AF162</f>
        <v>0</v>
      </c>
      <c r="Z162" s="442"/>
      <c r="AA162" s="442"/>
      <c r="AB162" s="442"/>
      <c r="AC162" s="442"/>
      <c r="AD162" s="442"/>
      <c r="AE162" s="444"/>
      <c r="AF162" s="441">
        <f t="shared" si="3"/>
        <v>0</v>
      </c>
      <c r="AG162" s="442"/>
      <c r="AH162" s="442"/>
      <c r="AI162" s="442"/>
      <c r="AJ162" s="442"/>
      <c r="AK162" s="442"/>
      <c r="AL162" s="442"/>
      <c r="AM162" s="444"/>
      <c r="AN162" s="441">
        <f>K162+Mês03!AN162</f>
        <v>0</v>
      </c>
      <c r="AO162" s="442"/>
      <c r="AP162" s="442"/>
      <c r="AQ162" s="442"/>
      <c r="AR162" s="442"/>
      <c r="AS162" s="442"/>
      <c r="AT162" s="444"/>
      <c r="AU162" s="441">
        <f>R162+Mês03!AU162</f>
        <v>0</v>
      </c>
      <c r="AV162" s="442"/>
      <c r="AW162" s="442"/>
      <c r="AX162" s="442"/>
      <c r="AY162" s="442"/>
      <c r="AZ162" s="442"/>
      <c r="BA162" s="444"/>
      <c r="BB162" s="441">
        <f>Y162+Mês03!BB162</f>
        <v>0</v>
      </c>
      <c r="BC162" s="442"/>
      <c r="BD162" s="442"/>
      <c r="BE162" s="442"/>
      <c r="BF162" s="442"/>
      <c r="BG162" s="442"/>
      <c r="BH162" s="444"/>
      <c r="BI162" s="441">
        <f t="shared" si="4"/>
        <v>0</v>
      </c>
      <c r="BJ162" s="442"/>
      <c r="BK162" s="442"/>
      <c r="BL162" s="442"/>
      <c r="BM162" s="442"/>
      <c r="BN162" s="442"/>
      <c r="BO162" s="442"/>
      <c r="BP162" s="443"/>
    </row>
    <row r="163" spans="1:68" ht="15" customHeight="1" hidden="1">
      <c r="A163" s="158"/>
      <c r="B163" s="429">
        <f>B78</f>
        <v>0</v>
      </c>
      <c r="C163" s="430"/>
      <c r="D163" s="431"/>
      <c r="E163" s="432">
        <f>AE78</f>
        <v>0</v>
      </c>
      <c r="F163" s="433"/>
      <c r="G163" s="433"/>
      <c r="H163" s="433"/>
      <c r="I163" s="433"/>
      <c r="J163" s="434"/>
      <c r="K163" s="435">
        <f>QCI!AO68*Mês04!AF163</f>
        <v>0</v>
      </c>
      <c r="L163" s="436"/>
      <c r="M163" s="436"/>
      <c r="N163" s="436"/>
      <c r="O163" s="436"/>
      <c r="P163" s="436"/>
      <c r="Q163" s="437"/>
      <c r="R163" s="435">
        <f>QCI!AP68*Mês04!AF163</f>
        <v>0</v>
      </c>
      <c r="S163" s="436"/>
      <c r="T163" s="436"/>
      <c r="U163" s="436"/>
      <c r="V163" s="436"/>
      <c r="W163" s="436"/>
      <c r="X163" s="437"/>
      <c r="Y163" s="441">
        <f>QCI!AQ68*Mês04!AF163</f>
        <v>0</v>
      </c>
      <c r="Z163" s="442"/>
      <c r="AA163" s="442"/>
      <c r="AB163" s="442"/>
      <c r="AC163" s="442"/>
      <c r="AD163" s="442"/>
      <c r="AE163" s="444"/>
      <c r="AF163" s="441">
        <f>AS78*E163/100</f>
        <v>0</v>
      </c>
      <c r="AG163" s="442"/>
      <c r="AH163" s="442"/>
      <c r="AI163" s="442"/>
      <c r="AJ163" s="442"/>
      <c r="AK163" s="442"/>
      <c r="AL163" s="442"/>
      <c r="AM163" s="444"/>
      <c r="AN163" s="441">
        <f>K163+Mês03!AN163</f>
        <v>0</v>
      </c>
      <c r="AO163" s="442"/>
      <c r="AP163" s="442"/>
      <c r="AQ163" s="442"/>
      <c r="AR163" s="442"/>
      <c r="AS163" s="442"/>
      <c r="AT163" s="444"/>
      <c r="AU163" s="441">
        <f>R163+Mês03!AU163</f>
        <v>0</v>
      </c>
      <c r="AV163" s="442"/>
      <c r="AW163" s="442"/>
      <c r="AX163" s="442"/>
      <c r="AY163" s="442"/>
      <c r="AZ163" s="442"/>
      <c r="BA163" s="444"/>
      <c r="BB163" s="441">
        <f>Y163+Mês03!BB163</f>
        <v>0</v>
      </c>
      <c r="BC163" s="442"/>
      <c r="BD163" s="442"/>
      <c r="BE163" s="442"/>
      <c r="BF163" s="442"/>
      <c r="BG163" s="442"/>
      <c r="BH163" s="444"/>
      <c r="BI163" s="441">
        <f>AN163+AU163+BB163</f>
        <v>0</v>
      </c>
      <c r="BJ163" s="442"/>
      <c r="BK163" s="442"/>
      <c r="BL163" s="442"/>
      <c r="BM163" s="442"/>
      <c r="BN163" s="442"/>
      <c r="BO163" s="442"/>
      <c r="BP163" s="443"/>
    </row>
    <row r="164" spans="1:68" ht="14.25" customHeight="1" hidden="1" thickBot="1">
      <c r="A164" s="158"/>
      <c r="B164" s="429">
        <f>B79</f>
        <v>0</v>
      </c>
      <c r="C164" s="430"/>
      <c r="D164" s="431"/>
      <c r="E164" s="432">
        <f>AE79</f>
        <v>0</v>
      </c>
      <c r="F164" s="433"/>
      <c r="G164" s="433"/>
      <c r="H164" s="433"/>
      <c r="I164" s="433"/>
      <c r="J164" s="434"/>
      <c r="K164" s="435">
        <f>QCI!AO69*Mês04!AF164</f>
        <v>0</v>
      </c>
      <c r="L164" s="436"/>
      <c r="M164" s="436"/>
      <c r="N164" s="436"/>
      <c r="O164" s="436"/>
      <c r="P164" s="436"/>
      <c r="Q164" s="437"/>
      <c r="R164" s="435">
        <f>QCI!AP69*Mês04!AF164</f>
        <v>0</v>
      </c>
      <c r="S164" s="436"/>
      <c r="T164" s="436"/>
      <c r="U164" s="436"/>
      <c r="V164" s="436"/>
      <c r="W164" s="436"/>
      <c r="X164" s="437"/>
      <c r="Y164" s="441">
        <f>QCI!AQ69*Mês04!AF164</f>
        <v>0</v>
      </c>
      <c r="Z164" s="442"/>
      <c r="AA164" s="442"/>
      <c r="AB164" s="442"/>
      <c r="AC164" s="442"/>
      <c r="AD164" s="442"/>
      <c r="AE164" s="444"/>
      <c r="AF164" s="441">
        <f>AS79*E164/100</f>
        <v>0</v>
      </c>
      <c r="AG164" s="442"/>
      <c r="AH164" s="442"/>
      <c r="AI164" s="442"/>
      <c r="AJ164" s="442"/>
      <c r="AK164" s="442"/>
      <c r="AL164" s="442"/>
      <c r="AM164" s="444"/>
      <c r="AN164" s="441">
        <f>K164+Mês03!AN164</f>
        <v>0</v>
      </c>
      <c r="AO164" s="442"/>
      <c r="AP164" s="442"/>
      <c r="AQ164" s="442"/>
      <c r="AR164" s="442"/>
      <c r="AS164" s="442"/>
      <c r="AT164" s="444"/>
      <c r="AU164" s="441">
        <f>R164+Mês03!AU164</f>
        <v>0</v>
      </c>
      <c r="AV164" s="442"/>
      <c r="AW164" s="442"/>
      <c r="AX164" s="442"/>
      <c r="AY164" s="442"/>
      <c r="AZ164" s="442"/>
      <c r="BA164" s="444"/>
      <c r="BB164" s="441">
        <f>Y164+Mês03!BB164</f>
        <v>0</v>
      </c>
      <c r="BC164" s="442"/>
      <c r="BD164" s="442"/>
      <c r="BE164" s="442"/>
      <c r="BF164" s="442"/>
      <c r="BG164" s="442"/>
      <c r="BH164" s="444"/>
      <c r="BI164" s="441">
        <f>AN164+AU164+BB164</f>
        <v>0</v>
      </c>
      <c r="BJ164" s="442"/>
      <c r="BK164" s="442"/>
      <c r="BL164" s="442"/>
      <c r="BM164" s="442"/>
      <c r="BN164" s="442"/>
      <c r="BO164" s="442"/>
      <c r="BP164" s="443"/>
    </row>
    <row r="165" spans="1:68" s="212" customFormat="1" ht="18" customHeight="1" thickBot="1">
      <c r="A165" s="211"/>
      <c r="B165" s="555" t="s">
        <v>21</v>
      </c>
      <c r="C165" s="556"/>
      <c r="D165" s="557"/>
      <c r="E165" s="586">
        <f>SUM(E98:J164)</f>
        <v>30605.489999999998</v>
      </c>
      <c r="F165" s="587"/>
      <c r="G165" s="587"/>
      <c r="H165" s="587"/>
      <c r="I165" s="587"/>
      <c r="J165" s="588"/>
      <c r="K165" s="496" t="e">
        <f>SUM(K98:K164)</f>
        <v>#REF!</v>
      </c>
      <c r="L165" s="497"/>
      <c r="M165" s="497"/>
      <c r="N165" s="497"/>
      <c r="O165" s="497"/>
      <c r="P165" s="497"/>
      <c r="Q165" s="498"/>
      <c r="R165" s="496" t="e">
        <f>SUM(R98:R164)</f>
        <v>#REF!</v>
      </c>
      <c r="S165" s="497"/>
      <c r="T165" s="497">
        <f>SUM(T98:T164)</f>
        <v>0</v>
      </c>
      <c r="U165" s="497"/>
      <c r="V165" s="497"/>
      <c r="W165" s="497"/>
      <c r="X165" s="498"/>
      <c r="Y165" s="496" t="e">
        <f>SUM(Y98:AE164)</f>
        <v>#REF!</v>
      </c>
      <c r="Z165" s="497"/>
      <c r="AA165" s="497"/>
      <c r="AB165" s="497"/>
      <c r="AC165" s="497">
        <f>SUM(AC98:AC164)</f>
        <v>0</v>
      </c>
      <c r="AD165" s="497"/>
      <c r="AE165" s="498"/>
      <c r="AF165" s="496">
        <f>SUM(AF98:AF164)</f>
        <v>186.01987</v>
      </c>
      <c r="AG165" s="497"/>
      <c r="AH165" s="497"/>
      <c r="AI165" s="497"/>
      <c r="AJ165" s="497"/>
      <c r="AK165" s="497"/>
      <c r="AL165" s="497"/>
      <c r="AM165" s="498"/>
      <c r="AN165" s="496" t="e">
        <f>SUM(AN98:AN164)</f>
        <v>#REF!</v>
      </c>
      <c r="AO165" s="497"/>
      <c r="AP165" s="497"/>
      <c r="AQ165" s="497"/>
      <c r="AR165" s="497"/>
      <c r="AS165" s="497"/>
      <c r="AT165" s="498"/>
      <c r="AU165" s="496" t="e">
        <f>SUM(AU98:AU164)</f>
        <v>#REF!</v>
      </c>
      <c r="AV165" s="497"/>
      <c r="AW165" s="497">
        <f>SUM(AW98:AW164)</f>
        <v>0</v>
      </c>
      <c r="AX165" s="497"/>
      <c r="AY165" s="497"/>
      <c r="AZ165" s="497"/>
      <c r="BA165" s="498"/>
      <c r="BB165" s="496" t="e">
        <f>SUM(BB98:BH164)</f>
        <v>#REF!</v>
      </c>
      <c r="BC165" s="497"/>
      <c r="BD165" s="497"/>
      <c r="BE165" s="497"/>
      <c r="BF165" s="497">
        <f>SUM(BF98:BF164)</f>
        <v>0</v>
      </c>
      <c r="BG165" s="497"/>
      <c r="BH165" s="498"/>
      <c r="BI165" s="496" t="e">
        <f>SUM(BI98:BI164)</f>
        <v>#REF!</v>
      </c>
      <c r="BJ165" s="497"/>
      <c r="BK165" s="497"/>
      <c r="BL165" s="497"/>
      <c r="BM165" s="497"/>
      <c r="BN165" s="497"/>
      <c r="BO165" s="497"/>
      <c r="BP165" s="575"/>
    </row>
    <row r="166" spans="1:68" ht="10.5" customHeight="1">
      <c r="A166" s="158"/>
      <c r="B166" s="158"/>
      <c r="C166" s="158"/>
      <c r="D166" s="158"/>
      <c r="E166" s="158"/>
      <c r="F166" s="160"/>
      <c r="G166" s="161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213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213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</row>
    <row r="167" spans="1:68" ht="12.75">
      <c r="A167" s="158"/>
      <c r="B167" s="176"/>
      <c r="C167" s="177"/>
      <c r="D167" s="177"/>
      <c r="E167" s="177"/>
      <c r="F167" s="188"/>
      <c r="G167" s="189"/>
      <c r="H167" s="177"/>
      <c r="I167" s="177"/>
      <c r="J167" s="177"/>
      <c r="K167" s="177"/>
      <c r="L167" s="177"/>
      <c r="M167" s="177"/>
      <c r="N167" s="190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91"/>
      <c r="AH167" s="177"/>
      <c r="AI167" s="177"/>
      <c r="AJ167" s="177"/>
      <c r="AK167" s="177"/>
      <c r="AL167" s="177"/>
      <c r="AM167" s="177"/>
      <c r="AN167" s="177"/>
      <c r="AO167" s="177"/>
      <c r="AP167" s="177"/>
      <c r="AQ167" s="177"/>
      <c r="AR167" s="177"/>
      <c r="AS167" s="177"/>
      <c r="AT167" s="177"/>
      <c r="AU167" s="177"/>
      <c r="AV167" s="177"/>
      <c r="AW167" s="177"/>
      <c r="AX167" s="190"/>
      <c r="AY167" s="177"/>
      <c r="AZ167" s="177"/>
      <c r="BA167" s="177"/>
      <c r="BB167" s="177"/>
      <c r="BC167" s="177"/>
      <c r="BD167" s="177"/>
      <c r="BE167" s="177"/>
      <c r="BF167" s="177"/>
      <c r="BG167" s="177"/>
      <c r="BH167" s="177"/>
      <c r="BI167" s="177"/>
      <c r="BJ167" s="177"/>
      <c r="BK167" s="177"/>
      <c r="BL167" s="177"/>
      <c r="BM167" s="177"/>
      <c r="BN167" s="177"/>
      <c r="BO167" s="177"/>
      <c r="BP167" s="179"/>
    </row>
    <row r="168" spans="1:68" ht="12.75">
      <c r="A168" s="158"/>
      <c r="B168" s="180"/>
      <c r="C168" s="551" t="str">
        <f>C83</f>
        <v>JAPIRA, 01 DEZEMBRO 2009</v>
      </c>
      <c r="D168" s="552"/>
      <c r="E168" s="552"/>
      <c r="F168" s="552"/>
      <c r="G168" s="552"/>
      <c r="H168" s="552"/>
      <c r="I168" s="552"/>
      <c r="J168" s="552"/>
      <c r="K168" s="552"/>
      <c r="L168" s="552"/>
      <c r="M168" s="552"/>
      <c r="N168" s="192"/>
      <c r="O168" s="64"/>
      <c r="P168" s="558" t="str">
        <f>P83</f>
        <v>JOSE MANUEL DE CARVALHO</v>
      </c>
      <c r="Q168" s="558"/>
      <c r="R168" s="558"/>
      <c r="S168" s="558"/>
      <c r="T168" s="558"/>
      <c r="U168" s="558"/>
      <c r="V168" s="558"/>
      <c r="W168" s="558"/>
      <c r="X168" s="558"/>
      <c r="Y168" s="558"/>
      <c r="Z168" s="558"/>
      <c r="AA168" s="558"/>
      <c r="AB168" s="558"/>
      <c r="AC168" s="558"/>
      <c r="AD168" s="558"/>
      <c r="AE168" s="558"/>
      <c r="AF168" s="193"/>
      <c r="AG168" s="194"/>
      <c r="AH168" s="558" t="str">
        <f>AH83</f>
        <v>Angelo Marcos Vigilato</v>
      </c>
      <c r="AI168" s="558"/>
      <c r="AJ168" s="558"/>
      <c r="AK168" s="558"/>
      <c r="AL168" s="558"/>
      <c r="AM168" s="558"/>
      <c r="AN168" s="558"/>
      <c r="AO168" s="558"/>
      <c r="AP168" s="558"/>
      <c r="AQ168" s="558"/>
      <c r="AR168" s="558"/>
      <c r="AS168" s="558"/>
      <c r="AT168" s="558"/>
      <c r="AU168" s="558"/>
      <c r="AV168" s="558"/>
      <c r="AW168" s="558"/>
      <c r="AX168" s="195"/>
      <c r="AY168" s="193"/>
      <c r="AZ168" s="558">
        <f>AZ83</f>
        <v>0</v>
      </c>
      <c r="BA168" s="558"/>
      <c r="BB168" s="558"/>
      <c r="BC168" s="558"/>
      <c r="BD168" s="558"/>
      <c r="BE168" s="558"/>
      <c r="BF168" s="558"/>
      <c r="BG168" s="558"/>
      <c r="BH168" s="558"/>
      <c r="BI168" s="558"/>
      <c r="BJ168" s="558"/>
      <c r="BK168" s="558"/>
      <c r="BL168" s="558"/>
      <c r="BM168" s="558"/>
      <c r="BN168" s="558"/>
      <c r="BO168" s="558"/>
      <c r="BP168" s="196"/>
    </row>
    <row r="169" spans="1:68" ht="12.75">
      <c r="A169" s="158"/>
      <c r="B169" s="180"/>
      <c r="C169" s="553"/>
      <c r="D169" s="553"/>
      <c r="E169" s="553"/>
      <c r="F169" s="553"/>
      <c r="G169" s="553"/>
      <c r="H169" s="553"/>
      <c r="I169" s="553"/>
      <c r="J169" s="553"/>
      <c r="K169" s="553"/>
      <c r="L169" s="553"/>
      <c r="M169" s="553"/>
      <c r="N169" s="195"/>
      <c r="O169" s="64"/>
      <c r="P169" s="457"/>
      <c r="Q169" s="457"/>
      <c r="R169" s="457"/>
      <c r="S169" s="457"/>
      <c r="T169" s="457"/>
      <c r="U169" s="457"/>
      <c r="V169" s="457"/>
      <c r="W169" s="457"/>
      <c r="X169" s="457"/>
      <c r="Y169" s="457"/>
      <c r="Z169" s="457"/>
      <c r="AA169" s="457"/>
      <c r="AB169" s="457"/>
      <c r="AC169" s="457"/>
      <c r="AD169" s="457"/>
      <c r="AE169" s="457"/>
      <c r="AF169" s="193"/>
      <c r="AG169" s="194"/>
      <c r="AH169" s="457"/>
      <c r="AI169" s="457"/>
      <c r="AJ169" s="457"/>
      <c r="AK169" s="457"/>
      <c r="AL169" s="457"/>
      <c r="AM169" s="457"/>
      <c r="AN169" s="457"/>
      <c r="AO169" s="457"/>
      <c r="AP169" s="457"/>
      <c r="AQ169" s="457"/>
      <c r="AR169" s="457"/>
      <c r="AS169" s="457"/>
      <c r="AT169" s="457"/>
      <c r="AU169" s="457"/>
      <c r="AV169" s="457"/>
      <c r="AW169" s="457"/>
      <c r="AX169" s="195"/>
      <c r="AY169" s="193"/>
      <c r="AZ169" s="457"/>
      <c r="BA169" s="457"/>
      <c r="BB169" s="457"/>
      <c r="BC169" s="457"/>
      <c r="BD169" s="457"/>
      <c r="BE169" s="457"/>
      <c r="BF169" s="457"/>
      <c r="BG169" s="457"/>
      <c r="BH169" s="457"/>
      <c r="BI169" s="457"/>
      <c r="BJ169" s="457"/>
      <c r="BK169" s="457"/>
      <c r="BL169" s="457"/>
      <c r="BM169" s="457"/>
      <c r="BN169" s="457"/>
      <c r="BO169" s="457"/>
      <c r="BP169" s="196"/>
    </row>
    <row r="170" spans="1:68" ht="12.75">
      <c r="A170" s="158"/>
      <c r="B170" s="456" t="s">
        <v>22</v>
      </c>
      <c r="C170" s="457"/>
      <c r="D170" s="457"/>
      <c r="E170" s="457"/>
      <c r="F170" s="457"/>
      <c r="G170" s="457"/>
      <c r="H170" s="457"/>
      <c r="I170" s="457"/>
      <c r="J170" s="457"/>
      <c r="K170" s="457"/>
      <c r="L170" s="457"/>
      <c r="M170" s="457"/>
      <c r="N170" s="458"/>
      <c r="O170" s="554" t="s">
        <v>2</v>
      </c>
      <c r="P170" s="554"/>
      <c r="Q170" s="554"/>
      <c r="R170" s="554"/>
      <c r="S170" s="554"/>
      <c r="T170" s="554"/>
      <c r="U170" s="554"/>
      <c r="V170" s="554"/>
      <c r="W170" s="554"/>
      <c r="X170" s="554"/>
      <c r="Y170" s="554"/>
      <c r="Z170" s="554"/>
      <c r="AA170" s="554"/>
      <c r="AB170" s="554"/>
      <c r="AC170" s="554"/>
      <c r="AD170" s="554"/>
      <c r="AE170" s="554"/>
      <c r="AF170" s="554"/>
      <c r="AG170" s="570" t="s">
        <v>0</v>
      </c>
      <c r="AH170" s="554"/>
      <c r="AI170" s="554"/>
      <c r="AJ170" s="554"/>
      <c r="AK170" s="554"/>
      <c r="AL170" s="554"/>
      <c r="AM170" s="554"/>
      <c r="AN170" s="554"/>
      <c r="AO170" s="554"/>
      <c r="AP170" s="554"/>
      <c r="AQ170" s="554"/>
      <c r="AR170" s="554"/>
      <c r="AS170" s="554"/>
      <c r="AT170" s="554"/>
      <c r="AU170" s="554"/>
      <c r="AV170" s="554"/>
      <c r="AW170" s="554"/>
      <c r="AX170" s="571"/>
      <c r="AY170" s="554" t="s">
        <v>23</v>
      </c>
      <c r="AZ170" s="554"/>
      <c r="BA170" s="554"/>
      <c r="BB170" s="554"/>
      <c r="BC170" s="554"/>
      <c r="BD170" s="554"/>
      <c r="BE170" s="554"/>
      <c r="BF170" s="554"/>
      <c r="BG170" s="554"/>
      <c r="BH170" s="554"/>
      <c r="BI170" s="554"/>
      <c r="BJ170" s="554"/>
      <c r="BK170" s="554"/>
      <c r="BL170" s="554"/>
      <c r="BM170" s="554"/>
      <c r="BN170" s="554"/>
      <c r="BO170" s="554"/>
      <c r="BP170" s="572"/>
    </row>
    <row r="181" ht="14.25" customHeight="1">
      <c r="B181" s="214" t="str">
        <f>C83</f>
        <v>JAPIRA, 01 DEZEMBRO 2009</v>
      </c>
    </row>
    <row r="184" ht="12.75">
      <c r="B184" s="197" t="s">
        <v>63</v>
      </c>
    </row>
    <row r="185" ht="12.75">
      <c r="B185" s="197" t="s">
        <v>64</v>
      </c>
    </row>
    <row r="186" ht="12.75">
      <c r="B186" s="197" t="s">
        <v>65</v>
      </c>
    </row>
    <row r="190" spans="2:25" ht="12.75">
      <c r="B190" s="197" t="s">
        <v>66</v>
      </c>
      <c r="E190" s="197" t="s">
        <v>67</v>
      </c>
      <c r="N190" s="215">
        <f>Cronograma!BK5</f>
        <v>0</v>
      </c>
      <c r="O190" s="215"/>
      <c r="P190" s="215"/>
      <c r="Q190" s="215"/>
      <c r="R190" s="215"/>
      <c r="S190" s="215"/>
      <c r="T190" s="215"/>
      <c r="U190" s="215" t="s">
        <v>68</v>
      </c>
      <c r="V190" s="215"/>
      <c r="W190" s="215"/>
      <c r="X190" s="215"/>
      <c r="Y190" s="214">
        <f>Cronograma!M4</f>
        <v>0</v>
      </c>
    </row>
    <row r="193" ht="12.75">
      <c r="B193" s="197" t="s">
        <v>69</v>
      </c>
    </row>
    <row r="196" spans="2:7" ht="12.75">
      <c r="B196" s="197">
        <v>1</v>
      </c>
      <c r="G196" s="197" t="s">
        <v>70</v>
      </c>
    </row>
    <row r="197" ht="12.75">
      <c r="G197" s="197" t="s">
        <v>71</v>
      </c>
    </row>
    <row r="198" spans="58:68" ht="12.75">
      <c r="BF198" s="193"/>
      <c r="BG198" s="193"/>
      <c r="BH198" s="193"/>
      <c r="BI198" s="193"/>
      <c r="BJ198" s="193"/>
      <c r="BK198" s="193"/>
      <c r="BL198" s="193"/>
      <c r="BM198" s="193"/>
      <c r="BN198" s="193"/>
      <c r="BO198" s="193"/>
      <c r="BP198" s="193"/>
    </row>
    <row r="199" spans="7:68" ht="12.75">
      <c r="G199" s="216" t="s">
        <v>72</v>
      </c>
      <c r="H199" s="193"/>
      <c r="I199" s="193"/>
      <c r="J199" s="193"/>
      <c r="K199" s="193"/>
      <c r="L199" s="193"/>
      <c r="M199" s="193"/>
      <c r="N199" s="193"/>
      <c r="O199" s="216" t="s">
        <v>73</v>
      </c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3"/>
      <c r="AE199" s="193"/>
      <c r="AF199" s="196"/>
      <c r="AG199" s="216" t="s">
        <v>105</v>
      </c>
      <c r="AH199" s="193"/>
      <c r="AI199" s="193"/>
      <c r="AJ199" s="193"/>
      <c r="AK199" s="193"/>
      <c r="AL199" s="193"/>
      <c r="AM199" s="193"/>
      <c r="AN199" s="193"/>
      <c r="AO199" s="193"/>
      <c r="AP199" s="193"/>
      <c r="AQ199" s="193"/>
      <c r="AR199" s="193"/>
      <c r="AS199" s="196"/>
      <c r="AT199" s="221" t="s">
        <v>106</v>
      </c>
      <c r="AU199" s="193"/>
      <c r="AV199" s="193"/>
      <c r="AW199" s="193"/>
      <c r="AX199" s="193"/>
      <c r="AY199" s="193"/>
      <c r="AZ199" s="193"/>
      <c r="BA199" s="193"/>
      <c r="BB199" s="193"/>
      <c r="BC199" s="193"/>
      <c r="BD199" s="193"/>
      <c r="BE199" s="193"/>
      <c r="BF199" s="438" t="s">
        <v>107</v>
      </c>
      <c r="BG199" s="581"/>
      <c r="BH199" s="581"/>
      <c r="BI199" s="581"/>
      <c r="BJ199" s="581"/>
      <c r="BK199" s="581"/>
      <c r="BL199" s="581"/>
      <c r="BM199" s="581"/>
      <c r="BN199" s="581"/>
      <c r="BO199" s="581"/>
      <c r="BP199" s="582"/>
    </row>
    <row r="200" spans="7:68" ht="12.75">
      <c r="G200" s="217">
        <f>Cronograma!BK5</f>
        <v>0</v>
      </c>
      <c r="H200" s="168"/>
      <c r="I200" s="168"/>
      <c r="J200" s="168"/>
      <c r="K200" s="168"/>
      <c r="L200" s="168"/>
      <c r="M200" s="168"/>
      <c r="N200" s="168"/>
      <c r="O200" s="222" t="str">
        <f>QCI!C11</f>
        <v>PREFEITURA MUNICIPAL DE JAPIRA</v>
      </c>
      <c r="P200" s="168"/>
      <c r="Q200" s="168"/>
      <c r="R200" s="168"/>
      <c r="S200" s="168"/>
      <c r="T200" s="168"/>
      <c r="U200" s="219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220"/>
      <c r="AG200" s="578" t="e">
        <f>K165</f>
        <v>#REF!</v>
      </c>
      <c r="AH200" s="579"/>
      <c r="AI200" s="579"/>
      <c r="AJ200" s="579"/>
      <c r="AK200" s="579"/>
      <c r="AL200" s="579"/>
      <c r="AM200" s="579"/>
      <c r="AN200" s="579"/>
      <c r="AO200" s="579"/>
      <c r="AP200" s="579"/>
      <c r="AQ200" s="579"/>
      <c r="AR200" s="579"/>
      <c r="AS200" s="580"/>
      <c r="AT200" s="578" t="e">
        <f>R165</f>
        <v>#REF!</v>
      </c>
      <c r="AU200" s="579"/>
      <c r="AV200" s="579"/>
      <c r="AW200" s="579"/>
      <c r="AX200" s="579"/>
      <c r="AY200" s="579"/>
      <c r="AZ200" s="579"/>
      <c r="BA200" s="579"/>
      <c r="BB200" s="579"/>
      <c r="BC200" s="579"/>
      <c r="BD200" s="579"/>
      <c r="BE200" s="439"/>
      <c r="BF200" s="438" t="e">
        <f>Y165</f>
        <v>#REF!</v>
      </c>
      <c r="BG200" s="581"/>
      <c r="BH200" s="581"/>
      <c r="BI200" s="581"/>
      <c r="BJ200" s="581"/>
      <c r="BK200" s="581"/>
      <c r="BL200" s="581"/>
      <c r="BM200" s="581"/>
      <c r="BN200" s="581"/>
      <c r="BO200" s="581"/>
      <c r="BP200" s="582"/>
    </row>
    <row r="201" spans="57:68" ht="12.75">
      <c r="BE201" s="223"/>
      <c r="BF201" s="223"/>
      <c r="BG201" s="223"/>
      <c r="BH201" s="223"/>
      <c r="BI201" s="223"/>
      <c r="BJ201" s="223"/>
      <c r="BK201" s="223"/>
      <c r="BL201" s="223"/>
      <c r="BM201" s="223"/>
      <c r="BN201" s="223"/>
      <c r="BO201" s="223"/>
      <c r="BP201" s="223"/>
    </row>
    <row r="204" spans="2:7" ht="12.75">
      <c r="B204" s="197">
        <v>2</v>
      </c>
      <c r="G204" s="197" t="s">
        <v>110</v>
      </c>
    </row>
    <row r="210" ht="12.75">
      <c r="B210" s="197" t="s">
        <v>74</v>
      </c>
    </row>
    <row r="214" spans="2:24" ht="12.75"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</row>
    <row r="215" ht="12.75">
      <c r="B215" s="197" t="s">
        <v>75</v>
      </c>
    </row>
    <row r="216" ht="12.75">
      <c r="B216" s="197" t="str">
        <f>QCI!V78</f>
        <v>Angelo Marcos Vigilato</v>
      </c>
    </row>
    <row r="217" ht="12.75">
      <c r="B217" s="197" t="str">
        <f>QCI!V80</f>
        <v>Prefeito Municipal</v>
      </c>
    </row>
  </sheetData>
  <sheetProtection/>
  <mergeCells count="1323">
    <mergeCell ref="AG200:AS200"/>
    <mergeCell ref="AT200:BE200"/>
    <mergeCell ref="AG85:AX85"/>
    <mergeCell ref="AH83:AW84"/>
    <mergeCell ref="AZ83:BO84"/>
    <mergeCell ref="AY85:BP85"/>
    <mergeCell ref="AG170:AX170"/>
    <mergeCell ref="AZ168:BO169"/>
    <mergeCell ref="AY170:BP170"/>
    <mergeCell ref="BI165:BP165"/>
    <mergeCell ref="BI164:BP164"/>
    <mergeCell ref="BI138:BP138"/>
    <mergeCell ref="P168:AE169"/>
    <mergeCell ref="AH168:AW169"/>
    <mergeCell ref="BB165:BH165"/>
    <mergeCell ref="BI160:BP160"/>
    <mergeCell ref="Y165:AE165"/>
    <mergeCell ref="K165:Q165"/>
    <mergeCell ref="R165:X165"/>
    <mergeCell ref="R157:X157"/>
    <mergeCell ref="AF109:AM109"/>
    <mergeCell ref="AN121:AT121"/>
    <mergeCell ref="AN122:AT122"/>
    <mergeCell ref="AF111:AM111"/>
    <mergeCell ref="AN119:AT119"/>
    <mergeCell ref="AN117:AT117"/>
    <mergeCell ref="AN115:AT115"/>
    <mergeCell ref="AN113:AT113"/>
    <mergeCell ref="AN120:AT120"/>
    <mergeCell ref="AN118:AT118"/>
    <mergeCell ref="BI154:BP154"/>
    <mergeCell ref="BI126:BP126"/>
    <mergeCell ref="BB121:BH121"/>
    <mergeCell ref="BB122:BH122"/>
    <mergeCell ref="BI116:BP116"/>
    <mergeCell ref="BI118:BP118"/>
    <mergeCell ref="BI117:BP117"/>
    <mergeCell ref="BI136:BP136"/>
    <mergeCell ref="BI137:BP137"/>
    <mergeCell ref="BI148:BP148"/>
    <mergeCell ref="BB164:BH164"/>
    <mergeCell ref="BI121:BP121"/>
    <mergeCell ref="BI122:BP122"/>
    <mergeCell ref="BI159:BP159"/>
    <mergeCell ref="BI123:BP123"/>
    <mergeCell ref="BI135:BP135"/>
    <mergeCell ref="BI131:BP131"/>
    <mergeCell ref="BI158:BP158"/>
    <mergeCell ref="BB154:BH154"/>
    <mergeCell ref="BB123:BH123"/>
    <mergeCell ref="BI108:BP108"/>
    <mergeCell ref="BI109:BP109"/>
    <mergeCell ref="BI110:BP110"/>
    <mergeCell ref="BI139:BP139"/>
    <mergeCell ref="BI147:BP147"/>
    <mergeCell ref="BI140:BP140"/>
    <mergeCell ref="BI111:BP111"/>
    <mergeCell ref="BI112:BP112"/>
    <mergeCell ref="BI113:BP113"/>
    <mergeCell ref="BI127:BP127"/>
    <mergeCell ref="AN102:AT102"/>
    <mergeCell ref="BI104:BP104"/>
    <mergeCell ref="BI133:BP133"/>
    <mergeCell ref="BI134:BP134"/>
    <mergeCell ref="BI120:BP120"/>
    <mergeCell ref="BI124:BP124"/>
    <mergeCell ref="BI125:BP125"/>
    <mergeCell ref="BI115:BP115"/>
    <mergeCell ref="BI114:BP114"/>
    <mergeCell ref="BI119:BP119"/>
    <mergeCell ref="BI100:BP100"/>
    <mergeCell ref="BI101:BP101"/>
    <mergeCell ref="BI102:BP102"/>
    <mergeCell ref="AE15:AJ15"/>
    <mergeCell ref="AO93:AS93"/>
    <mergeCell ref="B95:BP95"/>
    <mergeCell ref="B96:D97"/>
    <mergeCell ref="AT94:AZ94"/>
    <mergeCell ref="AE93:AN93"/>
    <mergeCell ref="B94:K94"/>
    <mergeCell ref="E96:J96"/>
    <mergeCell ref="AE22:AJ22"/>
    <mergeCell ref="AE23:AJ23"/>
    <mergeCell ref="AO8:AS8"/>
    <mergeCell ref="AO9:AS9"/>
    <mergeCell ref="AE6:AS6"/>
    <mergeCell ref="AE24:AJ24"/>
    <mergeCell ref="AE25:AJ25"/>
    <mergeCell ref="AE26:AJ26"/>
    <mergeCell ref="AC34:AD34"/>
    <mergeCell ref="E97:J97"/>
    <mergeCell ref="K96:AM96"/>
    <mergeCell ref="L94:AD94"/>
    <mergeCell ref="AE89:AS89"/>
    <mergeCell ref="AO94:AS94"/>
    <mergeCell ref="AS35:AZ35"/>
    <mergeCell ref="AS71:AZ71"/>
    <mergeCell ref="AS36:AZ36"/>
    <mergeCell ref="AK35:AR35"/>
    <mergeCell ref="P83:AE84"/>
    <mergeCell ref="AE4:AS4"/>
    <mergeCell ref="L89:AD89"/>
    <mergeCell ref="AK25:AR25"/>
    <mergeCell ref="AK26:AR26"/>
    <mergeCell ref="AK28:AR28"/>
    <mergeCell ref="AS57:AZ57"/>
    <mergeCell ref="AE8:AN8"/>
    <mergeCell ref="AE21:AJ21"/>
    <mergeCell ref="AK21:AR21"/>
    <mergeCell ref="AE16:AJ16"/>
    <mergeCell ref="BI97:BP97"/>
    <mergeCell ref="AU97:BA97"/>
    <mergeCell ref="AT4:AZ4"/>
    <mergeCell ref="AT6:AZ6"/>
    <mergeCell ref="AT8:AZ8"/>
    <mergeCell ref="AT9:AZ9"/>
    <mergeCell ref="BF5:BP5"/>
    <mergeCell ref="BA7:BD7"/>
    <mergeCell ref="BE7:BI7"/>
    <mergeCell ref="BK7:BO7"/>
    <mergeCell ref="BA57:BH57"/>
    <mergeCell ref="BA33:BH33"/>
    <mergeCell ref="AK47:AR47"/>
    <mergeCell ref="AS47:AZ47"/>
    <mergeCell ref="BA32:BH32"/>
    <mergeCell ref="AF102:AM102"/>
    <mergeCell ref="AF97:AM97"/>
    <mergeCell ref="AK57:AR57"/>
    <mergeCell ref="AK41:AR41"/>
    <mergeCell ref="AS32:AZ32"/>
    <mergeCell ref="BI98:BP98"/>
    <mergeCell ref="AU99:BA99"/>
    <mergeCell ref="BB99:BH99"/>
    <mergeCell ref="BI57:BP57"/>
    <mergeCell ref="BI71:BP71"/>
    <mergeCell ref="AT93:AZ93"/>
    <mergeCell ref="AN97:AT97"/>
    <mergeCell ref="AN96:BP96"/>
    <mergeCell ref="BB98:BH98"/>
    <mergeCell ref="BI73:BP73"/>
    <mergeCell ref="Y99:AE99"/>
    <mergeCell ref="BI99:BP99"/>
    <mergeCell ref="AF99:AM99"/>
    <mergeCell ref="AS33:AZ33"/>
    <mergeCell ref="AS34:AZ34"/>
    <mergeCell ref="AK36:AR36"/>
    <mergeCell ref="AE35:AJ35"/>
    <mergeCell ref="Y98:AE98"/>
    <mergeCell ref="Y97:AE97"/>
    <mergeCell ref="BI72:BP72"/>
    <mergeCell ref="R103:X103"/>
    <mergeCell ref="R105:X105"/>
    <mergeCell ref="AU102:BA102"/>
    <mergeCell ref="Y102:AE102"/>
    <mergeCell ref="Y100:AE100"/>
    <mergeCell ref="Y101:AE101"/>
    <mergeCell ref="AN100:AT100"/>
    <mergeCell ref="AN101:AT101"/>
    <mergeCell ref="AF100:AM100"/>
    <mergeCell ref="AF101:AM101"/>
    <mergeCell ref="K102:Q102"/>
    <mergeCell ref="R102:X102"/>
    <mergeCell ref="K100:Q100"/>
    <mergeCell ref="K101:Q101"/>
    <mergeCell ref="R100:X100"/>
    <mergeCell ref="R101:X101"/>
    <mergeCell ref="R110:X110"/>
    <mergeCell ref="Y110:AE110"/>
    <mergeCell ref="Y108:AE108"/>
    <mergeCell ref="R109:X109"/>
    <mergeCell ref="Y109:AE109"/>
    <mergeCell ref="K108:Q108"/>
    <mergeCell ref="R108:X108"/>
    <mergeCell ref="K109:Q109"/>
    <mergeCell ref="R112:X112"/>
    <mergeCell ref="Y112:AE112"/>
    <mergeCell ref="R113:X113"/>
    <mergeCell ref="Y113:AE113"/>
    <mergeCell ref="R111:X111"/>
    <mergeCell ref="Y111:AE111"/>
    <mergeCell ref="R118:X118"/>
    <mergeCell ref="Y118:AE118"/>
    <mergeCell ref="R117:X117"/>
    <mergeCell ref="Y117:AE117"/>
    <mergeCell ref="R107:X107"/>
    <mergeCell ref="Y107:AE107"/>
    <mergeCell ref="R114:X114"/>
    <mergeCell ref="Y114:AE114"/>
    <mergeCell ref="R115:X115"/>
    <mergeCell ref="Y115:AE115"/>
    <mergeCell ref="BI70:BP70"/>
    <mergeCell ref="BI67:BP67"/>
    <mergeCell ref="BI58:BP58"/>
    <mergeCell ref="BI59:BP59"/>
    <mergeCell ref="BI68:BP68"/>
    <mergeCell ref="BI69:BP69"/>
    <mergeCell ref="BI60:BP60"/>
    <mergeCell ref="BI62:BP62"/>
    <mergeCell ref="BI66:BP66"/>
    <mergeCell ref="BI30:BP30"/>
    <mergeCell ref="BI31:BP31"/>
    <mergeCell ref="BI32:BP32"/>
    <mergeCell ref="BI36:BP36"/>
    <mergeCell ref="BI33:BP33"/>
    <mergeCell ref="BI34:BP34"/>
    <mergeCell ref="BI35:BP35"/>
    <mergeCell ref="BI28:BP28"/>
    <mergeCell ref="BI29:BP29"/>
    <mergeCell ref="BI27:BP27"/>
    <mergeCell ref="BI13:BP13"/>
    <mergeCell ref="BI14:BP14"/>
    <mergeCell ref="BI15:BP15"/>
    <mergeCell ref="BI16:BP16"/>
    <mergeCell ref="BI17:BP17"/>
    <mergeCell ref="BI23:BP23"/>
    <mergeCell ref="BI24:BP24"/>
    <mergeCell ref="BA29:BH29"/>
    <mergeCell ref="BA30:BH30"/>
    <mergeCell ref="BA31:BH31"/>
    <mergeCell ref="AK27:AR27"/>
    <mergeCell ref="AS27:AZ27"/>
    <mergeCell ref="BA27:BH27"/>
    <mergeCell ref="AS30:AZ30"/>
    <mergeCell ref="AS31:AZ31"/>
    <mergeCell ref="AK29:AR29"/>
    <mergeCell ref="BA28:BH28"/>
    <mergeCell ref="BI25:BP25"/>
    <mergeCell ref="BI26:BP26"/>
    <mergeCell ref="AK18:AR18"/>
    <mergeCell ref="AK20:AR20"/>
    <mergeCell ref="AS21:AZ21"/>
    <mergeCell ref="AS22:AZ22"/>
    <mergeCell ref="AS20:AZ20"/>
    <mergeCell ref="AS25:AZ25"/>
    <mergeCell ref="AK22:AR22"/>
    <mergeCell ref="BI21:BP21"/>
    <mergeCell ref="BI22:BP22"/>
    <mergeCell ref="AS23:AZ23"/>
    <mergeCell ref="BI18:BP18"/>
    <mergeCell ref="BI19:BP19"/>
    <mergeCell ref="BI20:BP20"/>
    <mergeCell ref="AE17:AJ17"/>
    <mergeCell ref="AE18:AJ18"/>
    <mergeCell ref="AE20:AJ20"/>
    <mergeCell ref="AE19:AJ19"/>
    <mergeCell ref="AK19:AR19"/>
    <mergeCell ref="BA15:BH15"/>
    <mergeCell ref="BA16:BH16"/>
    <mergeCell ref="BA17:BH17"/>
    <mergeCell ref="BA25:BH25"/>
    <mergeCell ref="AK24:AR24"/>
    <mergeCell ref="AS24:AZ24"/>
    <mergeCell ref="BA21:BH21"/>
    <mergeCell ref="BA22:BH22"/>
    <mergeCell ref="AS18:AZ18"/>
    <mergeCell ref="BA24:BH24"/>
    <mergeCell ref="AS14:AZ14"/>
    <mergeCell ref="AS16:AZ16"/>
    <mergeCell ref="AS17:AZ17"/>
    <mergeCell ref="AS15:AZ15"/>
    <mergeCell ref="AS26:AZ26"/>
    <mergeCell ref="AS29:AZ29"/>
    <mergeCell ref="AS19:AZ19"/>
    <mergeCell ref="AS28:AZ28"/>
    <mergeCell ref="AK13:AR13"/>
    <mergeCell ref="AK71:AR71"/>
    <mergeCell ref="AS48:AZ48"/>
    <mergeCell ref="AS53:AZ53"/>
    <mergeCell ref="AK55:AR55"/>
    <mergeCell ref="AS55:AZ55"/>
    <mergeCell ref="AK37:AR37"/>
    <mergeCell ref="AS37:AZ37"/>
    <mergeCell ref="AS13:AZ13"/>
    <mergeCell ref="AS59:AZ59"/>
    <mergeCell ref="AK14:AR14"/>
    <mergeCell ref="AK15:AR15"/>
    <mergeCell ref="AK30:AR30"/>
    <mergeCell ref="AK31:AR31"/>
    <mergeCell ref="AK16:AR16"/>
    <mergeCell ref="AK32:AR32"/>
    <mergeCell ref="AK17:AR17"/>
    <mergeCell ref="AK23:AR23"/>
    <mergeCell ref="B14:D14"/>
    <mergeCell ref="B15:D15"/>
    <mergeCell ref="B16:D16"/>
    <mergeCell ref="B17:D17"/>
    <mergeCell ref="AE28:AJ28"/>
    <mergeCell ref="B20:D20"/>
    <mergeCell ref="B21:D21"/>
    <mergeCell ref="B22:D22"/>
    <mergeCell ref="B23:D23"/>
    <mergeCell ref="AE27:AJ27"/>
    <mergeCell ref="AC28:AD28"/>
    <mergeCell ref="B24:D24"/>
    <mergeCell ref="B25:D25"/>
    <mergeCell ref="B26:D26"/>
    <mergeCell ref="B28:D28"/>
    <mergeCell ref="E25:AB25"/>
    <mergeCell ref="E26:AB26"/>
    <mergeCell ref="E28:AB28"/>
    <mergeCell ref="AC24:AD24"/>
    <mergeCell ref="AC26:AD26"/>
    <mergeCell ref="B29:D29"/>
    <mergeCell ref="B30:D30"/>
    <mergeCell ref="B31:D31"/>
    <mergeCell ref="B32:D32"/>
    <mergeCell ref="AC29:AD29"/>
    <mergeCell ref="AC30:AD30"/>
    <mergeCell ref="AC31:AD31"/>
    <mergeCell ref="E32:AB32"/>
    <mergeCell ref="AE29:AJ29"/>
    <mergeCell ref="AE30:AJ30"/>
    <mergeCell ref="AE31:AJ31"/>
    <mergeCell ref="E30:AB30"/>
    <mergeCell ref="E31:AB31"/>
    <mergeCell ref="E35:AB35"/>
    <mergeCell ref="AC32:AD32"/>
    <mergeCell ref="AE32:AJ32"/>
    <mergeCell ref="AE34:AJ34"/>
    <mergeCell ref="B68:D68"/>
    <mergeCell ref="E68:AB68"/>
    <mergeCell ref="AC68:AD68"/>
    <mergeCell ref="AE68:AJ68"/>
    <mergeCell ref="B33:D33"/>
    <mergeCell ref="B35:D35"/>
    <mergeCell ref="B34:D34"/>
    <mergeCell ref="E33:AB33"/>
    <mergeCell ref="AC35:AD35"/>
    <mergeCell ref="E58:AB58"/>
    <mergeCell ref="BA5:BE5"/>
    <mergeCell ref="E73:AB73"/>
    <mergeCell ref="E72:AB72"/>
    <mergeCell ref="AC73:AD73"/>
    <mergeCell ref="AS72:AZ72"/>
    <mergeCell ref="AK73:AR73"/>
    <mergeCell ref="AK33:AR33"/>
    <mergeCell ref="AK34:AR34"/>
    <mergeCell ref="AC33:AD33"/>
    <mergeCell ref="AE57:AJ57"/>
    <mergeCell ref="BA13:BH13"/>
    <mergeCell ref="BA14:BH14"/>
    <mergeCell ref="B2:AC2"/>
    <mergeCell ref="B10:BP10"/>
    <mergeCell ref="B11:D12"/>
    <mergeCell ref="AE11:AJ11"/>
    <mergeCell ref="AE12:AJ12"/>
    <mergeCell ref="AK11:AZ11"/>
    <mergeCell ref="AK12:AR12"/>
    <mergeCell ref="BA12:BH12"/>
    <mergeCell ref="AS12:AZ12"/>
    <mergeCell ref="O85:AF85"/>
    <mergeCell ref="B87:AC87"/>
    <mergeCell ref="BI12:BP12"/>
    <mergeCell ref="BA73:BH73"/>
    <mergeCell ref="BA18:BH18"/>
    <mergeCell ref="BA19:BH19"/>
    <mergeCell ref="BA20:BH20"/>
    <mergeCell ref="BA26:BH26"/>
    <mergeCell ref="BA23:BH23"/>
    <mergeCell ref="AC36:AD36"/>
    <mergeCell ref="AE73:AJ73"/>
    <mergeCell ref="E69:AB69"/>
    <mergeCell ref="BK92:BO92"/>
    <mergeCell ref="AK80:AR80"/>
    <mergeCell ref="AS80:AZ80"/>
    <mergeCell ref="AE91:AS91"/>
    <mergeCell ref="AE80:AJ80"/>
    <mergeCell ref="AT89:AZ89"/>
    <mergeCell ref="AT91:AZ91"/>
    <mergeCell ref="BA61:BH61"/>
    <mergeCell ref="AK60:AR60"/>
    <mergeCell ref="AS60:AZ60"/>
    <mergeCell ref="E78:AB78"/>
    <mergeCell ref="B89:K89"/>
    <mergeCell ref="B36:D36"/>
    <mergeCell ref="AE36:AJ36"/>
    <mergeCell ref="E36:AB36"/>
    <mergeCell ref="E57:AB57"/>
    <mergeCell ref="E71:AB71"/>
    <mergeCell ref="BI79:BP79"/>
    <mergeCell ref="BA78:BH78"/>
    <mergeCell ref="AC79:AD79"/>
    <mergeCell ref="AS73:AZ73"/>
    <mergeCell ref="BA47:BH47"/>
    <mergeCell ref="AK48:AR48"/>
    <mergeCell ref="AK72:AR72"/>
    <mergeCell ref="AK59:AR59"/>
    <mergeCell ref="BA59:BH59"/>
    <mergeCell ref="AK68:AR68"/>
    <mergeCell ref="B85:N85"/>
    <mergeCell ref="C83:M84"/>
    <mergeCell ref="Z80:AC80"/>
    <mergeCell ref="B92:K92"/>
    <mergeCell ref="BE92:BI92"/>
    <mergeCell ref="L92:AD92"/>
    <mergeCell ref="BA92:BD92"/>
    <mergeCell ref="BA80:BH80"/>
    <mergeCell ref="BI47:BP47"/>
    <mergeCell ref="AC57:AD57"/>
    <mergeCell ref="B71:D71"/>
    <mergeCell ref="B57:D57"/>
    <mergeCell ref="B78:D78"/>
    <mergeCell ref="B91:K91"/>
    <mergeCell ref="BA58:BH58"/>
    <mergeCell ref="BA68:BH68"/>
    <mergeCell ref="AC72:AD72"/>
    <mergeCell ref="B69:D69"/>
    <mergeCell ref="B93:K93"/>
    <mergeCell ref="BA11:BP11"/>
    <mergeCell ref="BA90:BE90"/>
    <mergeCell ref="BF90:BP90"/>
    <mergeCell ref="AE72:AJ72"/>
    <mergeCell ref="AE13:AJ13"/>
    <mergeCell ref="AE71:AJ71"/>
    <mergeCell ref="BI80:BP80"/>
    <mergeCell ref="B90:K90"/>
    <mergeCell ref="L90:AD90"/>
    <mergeCell ref="L93:AD93"/>
    <mergeCell ref="L91:AD91"/>
    <mergeCell ref="AE14:AJ14"/>
    <mergeCell ref="E23:AB23"/>
    <mergeCell ref="E34:AB34"/>
    <mergeCell ref="E21:AB21"/>
    <mergeCell ref="E22:AB22"/>
    <mergeCell ref="AC18:AD18"/>
    <mergeCell ref="AC21:AD21"/>
    <mergeCell ref="AC22:AD22"/>
    <mergeCell ref="K97:Q97"/>
    <mergeCell ref="R97:X97"/>
    <mergeCell ref="BB97:BH97"/>
    <mergeCell ref="K99:Q99"/>
    <mergeCell ref="R99:X99"/>
    <mergeCell ref="K98:Q98"/>
    <mergeCell ref="AF98:AM98"/>
    <mergeCell ref="AU98:BA98"/>
    <mergeCell ref="R98:X98"/>
    <mergeCell ref="AN98:AT98"/>
    <mergeCell ref="B121:D121"/>
    <mergeCell ref="E122:J122"/>
    <mergeCell ref="B125:D125"/>
    <mergeCell ref="B124:D124"/>
    <mergeCell ref="B118:D118"/>
    <mergeCell ref="B122:D122"/>
    <mergeCell ref="B123:D123"/>
    <mergeCell ref="R159:X159"/>
    <mergeCell ref="R125:X125"/>
    <mergeCell ref="R154:X154"/>
    <mergeCell ref="Y134:AE134"/>
    <mergeCell ref="R136:X136"/>
    <mergeCell ref="Y126:AE126"/>
    <mergeCell ref="Y127:AE127"/>
    <mergeCell ref="R156:X156"/>
    <mergeCell ref="Y125:AE125"/>
    <mergeCell ref="Y133:AE133"/>
    <mergeCell ref="K159:Q159"/>
    <mergeCell ref="AF116:AM116"/>
    <mergeCell ref="AF117:AM117"/>
    <mergeCell ref="AF118:AM118"/>
    <mergeCell ref="AF119:AM119"/>
    <mergeCell ref="AF120:AM120"/>
    <mergeCell ref="R120:X120"/>
    <mergeCell ref="K122:Q122"/>
    <mergeCell ref="R158:X158"/>
    <mergeCell ref="K158:Q158"/>
    <mergeCell ref="Y160:AE160"/>
    <mergeCell ref="AF122:AM122"/>
    <mergeCell ref="AF125:AM125"/>
    <mergeCell ref="Y159:AE159"/>
    <mergeCell ref="AF158:AM158"/>
    <mergeCell ref="AF157:AM157"/>
    <mergeCell ref="AF155:AM155"/>
    <mergeCell ref="AF156:AM156"/>
    <mergeCell ref="AF133:AM133"/>
    <mergeCell ref="Y135:AE135"/>
    <mergeCell ref="Y158:AE158"/>
    <mergeCell ref="E157:J157"/>
    <mergeCell ref="K125:Q125"/>
    <mergeCell ref="K157:Q157"/>
    <mergeCell ref="Y138:AE138"/>
    <mergeCell ref="E154:J154"/>
    <mergeCell ref="K154:Q154"/>
    <mergeCell ref="Y157:AE157"/>
    <mergeCell ref="Y139:AE139"/>
    <mergeCell ref="E125:J125"/>
    <mergeCell ref="E139:J139"/>
    <mergeCell ref="K124:Q124"/>
    <mergeCell ref="K123:Q123"/>
    <mergeCell ref="R123:X123"/>
    <mergeCell ref="B138:D138"/>
    <mergeCell ref="E138:J138"/>
    <mergeCell ref="B133:D133"/>
    <mergeCell ref="E133:J133"/>
    <mergeCell ref="K133:Q133"/>
    <mergeCell ref="E124:J124"/>
    <mergeCell ref="R122:X122"/>
    <mergeCell ref="Y122:AE122"/>
    <mergeCell ref="R119:X119"/>
    <mergeCell ref="E123:J123"/>
    <mergeCell ref="Y120:AE120"/>
    <mergeCell ref="K120:Q120"/>
    <mergeCell ref="R121:X121"/>
    <mergeCell ref="K121:Q121"/>
    <mergeCell ref="K119:Q119"/>
    <mergeCell ref="E121:J121"/>
    <mergeCell ref="AF113:AM113"/>
    <mergeCell ref="AF114:AM114"/>
    <mergeCell ref="AF121:AM121"/>
    <mergeCell ref="R124:X124"/>
    <mergeCell ref="Y121:AE121"/>
    <mergeCell ref="Y119:AE119"/>
    <mergeCell ref="Y123:AE123"/>
    <mergeCell ref="Y124:AE124"/>
    <mergeCell ref="AF123:AM123"/>
    <mergeCell ref="AF124:AM124"/>
    <mergeCell ref="AF108:AM108"/>
    <mergeCell ref="AN114:AT114"/>
    <mergeCell ref="AN116:AT116"/>
    <mergeCell ref="AF115:AM115"/>
    <mergeCell ref="K117:Q117"/>
    <mergeCell ref="K115:Q115"/>
    <mergeCell ref="AN109:AT109"/>
    <mergeCell ref="R116:X116"/>
    <mergeCell ref="Y116:AE116"/>
    <mergeCell ref="K110:Q110"/>
    <mergeCell ref="BB102:BH102"/>
    <mergeCell ref="AU109:BA109"/>
    <mergeCell ref="AF107:AM107"/>
    <mergeCell ref="AN107:AT107"/>
    <mergeCell ref="AN112:AT112"/>
    <mergeCell ref="AN111:AT111"/>
    <mergeCell ref="AF112:AM112"/>
    <mergeCell ref="AF110:AM110"/>
    <mergeCell ref="AN110:AT110"/>
    <mergeCell ref="AN108:AT108"/>
    <mergeCell ref="AU115:BA115"/>
    <mergeCell ref="BB115:BH115"/>
    <mergeCell ref="BB111:BH111"/>
    <mergeCell ref="AU112:BA112"/>
    <mergeCell ref="AU100:BA100"/>
    <mergeCell ref="BB100:BH100"/>
    <mergeCell ref="AU101:BA101"/>
    <mergeCell ref="BB101:BH101"/>
    <mergeCell ref="AU108:BA108"/>
    <mergeCell ref="BB108:BH108"/>
    <mergeCell ref="BB109:BH109"/>
    <mergeCell ref="AU111:BA111"/>
    <mergeCell ref="AU110:BA110"/>
    <mergeCell ref="BB110:BH110"/>
    <mergeCell ref="AU113:BA113"/>
    <mergeCell ref="AU114:BA114"/>
    <mergeCell ref="BB114:BH114"/>
    <mergeCell ref="BB112:BH112"/>
    <mergeCell ref="BB113:BH113"/>
    <mergeCell ref="AU120:BA120"/>
    <mergeCell ref="BB120:BH120"/>
    <mergeCell ref="AU116:BA116"/>
    <mergeCell ref="BB116:BH116"/>
    <mergeCell ref="BB118:BH118"/>
    <mergeCell ref="AU118:BA118"/>
    <mergeCell ref="AU119:BA119"/>
    <mergeCell ref="AU117:BA117"/>
    <mergeCell ref="BB117:BH117"/>
    <mergeCell ref="BB119:BH119"/>
    <mergeCell ref="AU123:BA123"/>
    <mergeCell ref="BB125:BH125"/>
    <mergeCell ref="AN132:AT132"/>
    <mergeCell ref="BB133:BH133"/>
    <mergeCell ref="BB132:BH132"/>
    <mergeCell ref="AN124:AT124"/>
    <mergeCell ref="AU124:BA124"/>
    <mergeCell ref="BB126:BH126"/>
    <mergeCell ref="BB124:BH124"/>
    <mergeCell ref="BB127:BH127"/>
    <mergeCell ref="AU138:BA138"/>
    <mergeCell ref="BB138:BH138"/>
    <mergeCell ref="AN125:AT125"/>
    <mergeCell ref="B165:D165"/>
    <mergeCell ref="E165:J165"/>
    <mergeCell ref="BB157:BH157"/>
    <mergeCell ref="AU125:BA125"/>
    <mergeCell ref="BB148:BH148"/>
    <mergeCell ref="BB140:BH140"/>
    <mergeCell ref="B139:D139"/>
    <mergeCell ref="BB135:BH135"/>
    <mergeCell ref="BB136:BH136"/>
    <mergeCell ref="BB137:BH137"/>
    <mergeCell ref="AU165:BA165"/>
    <mergeCell ref="AF159:AM159"/>
    <mergeCell ref="AN157:AT157"/>
    <mergeCell ref="AU157:BA157"/>
    <mergeCell ref="AN139:AT139"/>
    <mergeCell ref="AF138:AM138"/>
    <mergeCell ref="AN138:AT138"/>
    <mergeCell ref="C168:M169"/>
    <mergeCell ref="B170:N170"/>
    <mergeCell ref="O170:AF170"/>
    <mergeCell ref="AN160:AT160"/>
    <mergeCell ref="K160:Q160"/>
    <mergeCell ref="R160:X160"/>
    <mergeCell ref="R163:X163"/>
    <mergeCell ref="Y163:AE163"/>
    <mergeCell ref="AF164:AM164"/>
    <mergeCell ref="AF163:AM163"/>
    <mergeCell ref="AF165:AM165"/>
    <mergeCell ref="AF160:AM160"/>
    <mergeCell ref="AN159:AT159"/>
    <mergeCell ref="AU159:BA159"/>
    <mergeCell ref="AN164:AT164"/>
    <mergeCell ref="AU164:BA164"/>
    <mergeCell ref="AU160:BA160"/>
    <mergeCell ref="AN165:AT165"/>
    <mergeCell ref="AN163:AT163"/>
    <mergeCell ref="AU163:BA163"/>
    <mergeCell ref="BA34:BH34"/>
    <mergeCell ref="BA35:BH35"/>
    <mergeCell ref="BA36:BH36"/>
    <mergeCell ref="AE33:AJ33"/>
    <mergeCell ref="AK53:AR53"/>
    <mergeCell ref="AK58:AR58"/>
    <mergeCell ref="AS58:AZ58"/>
    <mergeCell ref="BA48:BH48"/>
    <mergeCell ref="BA52:BH52"/>
    <mergeCell ref="BA56:BH56"/>
    <mergeCell ref="E13:AB13"/>
    <mergeCell ref="E29:AB29"/>
    <mergeCell ref="E24:AB24"/>
    <mergeCell ref="AC13:AD13"/>
    <mergeCell ref="AC15:AD15"/>
    <mergeCell ref="AC16:AD16"/>
    <mergeCell ref="AC23:AD23"/>
    <mergeCell ref="AC17:AD17"/>
    <mergeCell ref="AC27:AD27"/>
    <mergeCell ref="AC25:AD25"/>
    <mergeCell ref="L5:AD5"/>
    <mergeCell ref="L6:AD6"/>
    <mergeCell ref="L7:AD7"/>
    <mergeCell ref="L8:AD8"/>
    <mergeCell ref="L9:AD9"/>
    <mergeCell ref="AC14:AD14"/>
    <mergeCell ref="E11:AB12"/>
    <mergeCell ref="AC12:AD12"/>
    <mergeCell ref="AC11:AD11"/>
    <mergeCell ref="E14:AB14"/>
    <mergeCell ref="AC19:AD19"/>
    <mergeCell ref="AC20:AD20"/>
    <mergeCell ref="B8:K8"/>
    <mergeCell ref="B9:K9"/>
    <mergeCell ref="B13:D13"/>
    <mergeCell ref="E15:AB15"/>
    <mergeCell ref="E16:AB16"/>
    <mergeCell ref="E17:AB17"/>
    <mergeCell ref="E18:AB18"/>
    <mergeCell ref="E19:AB19"/>
    <mergeCell ref="E20:AB20"/>
    <mergeCell ref="B19:D19"/>
    <mergeCell ref="B18:D18"/>
    <mergeCell ref="L4:AD4"/>
    <mergeCell ref="AN99:AT99"/>
    <mergeCell ref="B4:K4"/>
    <mergeCell ref="B5:K5"/>
    <mergeCell ref="B6:K6"/>
    <mergeCell ref="B7:K7"/>
    <mergeCell ref="AC71:AD71"/>
    <mergeCell ref="B27:D27"/>
    <mergeCell ref="E27:AB27"/>
    <mergeCell ref="B155:D155"/>
    <mergeCell ref="E155:J155"/>
    <mergeCell ref="B159:D159"/>
    <mergeCell ref="B160:D160"/>
    <mergeCell ref="E159:J159"/>
    <mergeCell ref="E160:J160"/>
    <mergeCell ref="E158:J158"/>
    <mergeCell ref="B157:D157"/>
    <mergeCell ref="B154:D154"/>
    <mergeCell ref="K164:Q164"/>
    <mergeCell ref="R164:X164"/>
    <mergeCell ref="Y164:AE164"/>
    <mergeCell ref="Y154:AE154"/>
    <mergeCell ref="B163:D163"/>
    <mergeCell ref="E163:J163"/>
    <mergeCell ref="B162:D162"/>
    <mergeCell ref="K156:Q156"/>
    <mergeCell ref="K163:Q163"/>
    <mergeCell ref="B101:D101"/>
    <mergeCell ref="E101:J101"/>
    <mergeCell ref="B102:D102"/>
    <mergeCell ref="E102:J102"/>
    <mergeCell ref="B164:D164"/>
    <mergeCell ref="E164:J164"/>
    <mergeCell ref="B109:D109"/>
    <mergeCell ref="E109:J109"/>
    <mergeCell ref="B113:D113"/>
    <mergeCell ref="B158:D158"/>
    <mergeCell ref="E113:J113"/>
    <mergeCell ref="B59:D59"/>
    <mergeCell ref="E59:AB59"/>
    <mergeCell ref="AC59:AD59"/>
    <mergeCell ref="AE59:AJ59"/>
    <mergeCell ref="B58:D58"/>
    <mergeCell ref="AC58:AD58"/>
    <mergeCell ref="AE58:AJ58"/>
    <mergeCell ref="B76:D76"/>
    <mergeCell ref="E76:AB76"/>
    <mergeCell ref="B72:D72"/>
    <mergeCell ref="B73:D73"/>
    <mergeCell ref="B75:D75"/>
    <mergeCell ref="E75:AB75"/>
    <mergeCell ref="AC69:AD69"/>
    <mergeCell ref="AE69:AJ69"/>
    <mergeCell ref="B70:D70"/>
    <mergeCell ref="E70:AB70"/>
    <mergeCell ref="AE70:AJ70"/>
    <mergeCell ref="B74:D74"/>
    <mergeCell ref="B60:D60"/>
    <mergeCell ref="E60:AB60"/>
    <mergeCell ref="AC60:AD60"/>
    <mergeCell ref="AE60:AJ60"/>
    <mergeCell ref="B61:D61"/>
    <mergeCell ref="B79:D79"/>
    <mergeCell ref="E79:AB79"/>
    <mergeCell ref="B77:D77"/>
    <mergeCell ref="E77:AB77"/>
    <mergeCell ref="E64:AB64"/>
    <mergeCell ref="B100:D100"/>
    <mergeCell ref="E100:J100"/>
    <mergeCell ref="B98:D98"/>
    <mergeCell ref="E98:J98"/>
    <mergeCell ref="B99:D99"/>
    <mergeCell ref="E99:J99"/>
    <mergeCell ref="AC70:AD70"/>
    <mergeCell ref="AN154:AT154"/>
    <mergeCell ref="AU154:BA154"/>
    <mergeCell ref="AU132:BA132"/>
    <mergeCell ref="AU121:BA121"/>
    <mergeCell ref="AU122:BA122"/>
    <mergeCell ref="AN123:AT123"/>
    <mergeCell ref="BA79:BH79"/>
    <mergeCell ref="AE76:AJ76"/>
    <mergeCell ref="BB134:BH134"/>
    <mergeCell ref="B48:D48"/>
    <mergeCell ref="E48:AB48"/>
    <mergeCell ref="AC48:AD48"/>
    <mergeCell ref="AE48:AJ48"/>
    <mergeCell ref="AU156:BA156"/>
    <mergeCell ref="B47:D47"/>
    <mergeCell ref="E47:AB47"/>
    <mergeCell ref="AC47:AD47"/>
    <mergeCell ref="AE47:AJ47"/>
    <mergeCell ref="AF139:AM139"/>
    <mergeCell ref="BI48:BP48"/>
    <mergeCell ref="B50:D50"/>
    <mergeCell ref="E50:AB50"/>
    <mergeCell ref="AC50:AD50"/>
    <mergeCell ref="AE50:AJ50"/>
    <mergeCell ref="B49:D49"/>
    <mergeCell ref="E49:AB49"/>
    <mergeCell ref="AC49:AD49"/>
    <mergeCell ref="AE49:AJ49"/>
    <mergeCell ref="BA49:BH49"/>
    <mergeCell ref="BI49:BP49"/>
    <mergeCell ref="AK50:AR50"/>
    <mergeCell ref="AS50:AZ50"/>
    <mergeCell ref="BA50:BH50"/>
    <mergeCell ref="BI50:BP50"/>
    <mergeCell ref="AK49:AR49"/>
    <mergeCell ref="AS49:AZ49"/>
    <mergeCell ref="BI52:BP52"/>
    <mergeCell ref="B51:D51"/>
    <mergeCell ref="E51:AB51"/>
    <mergeCell ref="AC51:AD51"/>
    <mergeCell ref="AE51:AJ51"/>
    <mergeCell ref="AK51:AR51"/>
    <mergeCell ref="AS51:AZ51"/>
    <mergeCell ref="B54:D54"/>
    <mergeCell ref="E54:AB54"/>
    <mergeCell ref="BA51:BH51"/>
    <mergeCell ref="BI51:BP51"/>
    <mergeCell ref="B52:D52"/>
    <mergeCell ref="E52:AB52"/>
    <mergeCell ref="AC52:AD52"/>
    <mergeCell ref="AE52:AJ52"/>
    <mergeCell ref="AK52:AR52"/>
    <mergeCell ref="AS52:AZ52"/>
    <mergeCell ref="BI56:BP56"/>
    <mergeCell ref="AC54:AD54"/>
    <mergeCell ref="AE54:AJ54"/>
    <mergeCell ref="BA54:BH54"/>
    <mergeCell ref="BI54:BP54"/>
    <mergeCell ref="AK56:AR56"/>
    <mergeCell ref="AS56:AZ56"/>
    <mergeCell ref="BA55:BH55"/>
    <mergeCell ref="BI55:BP55"/>
    <mergeCell ref="E56:AB56"/>
    <mergeCell ref="AC56:AD56"/>
    <mergeCell ref="AE56:AJ56"/>
    <mergeCell ref="B55:D55"/>
    <mergeCell ref="E55:AB55"/>
    <mergeCell ref="AC55:AD55"/>
    <mergeCell ref="AE55:AJ55"/>
    <mergeCell ref="B56:D56"/>
    <mergeCell ref="B37:D37"/>
    <mergeCell ref="E37:AB37"/>
    <mergeCell ref="AC37:AD37"/>
    <mergeCell ref="AE37:AJ37"/>
    <mergeCell ref="BA53:BH53"/>
    <mergeCell ref="BI53:BP53"/>
    <mergeCell ref="B53:D53"/>
    <mergeCell ref="E53:AB53"/>
    <mergeCell ref="AC53:AD53"/>
    <mergeCell ref="AE53:AJ53"/>
    <mergeCell ref="BA37:BH37"/>
    <mergeCell ref="BI37:BP37"/>
    <mergeCell ref="B38:D38"/>
    <mergeCell ref="E38:AB38"/>
    <mergeCell ref="AC38:AD38"/>
    <mergeCell ref="AE38:AJ38"/>
    <mergeCell ref="AK38:AR38"/>
    <mergeCell ref="AS38:AZ38"/>
    <mergeCell ref="BA38:BH38"/>
    <mergeCell ref="BI38:BP38"/>
    <mergeCell ref="B39:D39"/>
    <mergeCell ref="E39:AB39"/>
    <mergeCell ref="AC39:AD39"/>
    <mergeCell ref="AE39:AJ39"/>
    <mergeCell ref="B40:D40"/>
    <mergeCell ref="E40:AB40"/>
    <mergeCell ref="AC40:AD40"/>
    <mergeCell ref="AE40:AJ40"/>
    <mergeCell ref="BA39:BH39"/>
    <mergeCell ref="BI39:BP39"/>
    <mergeCell ref="AK40:AR40"/>
    <mergeCell ref="AS40:AZ40"/>
    <mergeCell ref="BA40:BH40"/>
    <mergeCell ref="BI40:BP40"/>
    <mergeCell ref="AK39:AR39"/>
    <mergeCell ref="AS39:AZ39"/>
    <mergeCell ref="AS41:AZ41"/>
    <mergeCell ref="BA41:BH41"/>
    <mergeCell ref="BI41:BP41"/>
    <mergeCell ref="B41:D41"/>
    <mergeCell ref="E41:AB41"/>
    <mergeCell ref="AC41:AD41"/>
    <mergeCell ref="AE41:AJ41"/>
    <mergeCell ref="BA42:BH42"/>
    <mergeCell ref="BI42:BP42"/>
    <mergeCell ref="B42:D42"/>
    <mergeCell ref="E42:AB42"/>
    <mergeCell ref="AC42:AD42"/>
    <mergeCell ref="AE42:AJ42"/>
    <mergeCell ref="AK42:AR42"/>
    <mergeCell ref="AS42:AZ42"/>
    <mergeCell ref="B44:D44"/>
    <mergeCell ref="E44:AB44"/>
    <mergeCell ref="AC44:AD44"/>
    <mergeCell ref="AE44:AJ44"/>
    <mergeCell ref="AE45:AJ45"/>
    <mergeCell ref="B43:D43"/>
    <mergeCell ref="E43:AB43"/>
    <mergeCell ref="AC43:AD43"/>
    <mergeCell ref="AE43:AJ43"/>
    <mergeCell ref="BA43:BH43"/>
    <mergeCell ref="BI43:BP43"/>
    <mergeCell ref="AK44:AR44"/>
    <mergeCell ref="AS44:AZ44"/>
    <mergeCell ref="BA44:BH44"/>
    <mergeCell ref="BI44:BP44"/>
    <mergeCell ref="AK43:AR43"/>
    <mergeCell ref="AS43:AZ43"/>
    <mergeCell ref="BA60:BH60"/>
    <mergeCell ref="AK45:AR45"/>
    <mergeCell ref="AS45:AZ45"/>
    <mergeCell ref="B45:D45"/>
    <mergeCell ref="E45:AB45"/>
    <mergeCell ref="AC45:AD45"/>
    <mergeCell ref="B46:D46"/>
    <mergeCell ref="E46:AB46"/>
    <mergeCell ref="AC46:AD46"/>
    <mergeCell ref="AE46:AJ46"/>
    <mergeCell ref="AS61:AZ61"/>
    <mergeCell ref="AK63:AR63"/>
    <mergeCell ref="BA45:BH45"/>
    <mergeCell ref="BI45:BP45"/>
    <mergeCell ref="AK46:AR46"/>
    <mergeCell ref="AS46:AZ46"/>
    <mergeCell ref="BA46:BH46"/>
    <mergeCell ref="BI46:BP46"/>
    <mergeCell ref="AK54:AR54"/>
    <mergeCell ref="AS54:AZ54"/>
    <mergeCell ref="AC64:AD64"/>
    <mergeCell ref="E63:AB63"/>
    <mergeCell ref="AC63:AD63"/>
    <mergeCell ref="AE63:AJ63"/>
    <mergeCell ref="AS62:AZ62"/>
    <mergeCell ref="BI61:BP61"/>
    <mergeCell ref="AK61:AR61"/>
    <mergeCell ref="AE64:AJ64"/>
    <mergeCell ref="BI63:BP63"/>
    <mergeCell ref="BA63:BH63"/>
    <mergeCell ref="B62:D62"/>
    <mergeCell ref="E62:AB62"/>
    <mergeCell ref="AC62:AD62"/>
    <mergeCell ref="AE62:AJ62"/>
    <mergeCell ref="B63:D63"/>
    <mergeCell ref="E61:AB61"/>
    <mergeCell ref="AC61:AD61"/>
    <mergeCell ref="AE61:AJ61"/>
    <mergeCell ref="AK62:AR62"/>
    <mergeCell ref="BI64:BP64"/>
    <mergeCell ref="AK64:AR64"/>
    <mergeCell ref="AS64:AZ64"/>
    <mergeCell ref="BA62:BH62"/>
    <mergeCell ref="AS63:AZ63"/>
    <mergeCell ref="BA64:BH64"/>
    <mergeCell ref="E65:AB65"/>
    <mergeCell ref="AC65:AD65"/>
    <mergeCell ref="AK65:AR65"/>
    <mergeCell ref="AS65:AZ65"/>
    <mergeCell ref="BA65:BH65"/>
    <mergeCell ref="BI65:BP65"/>
    <mergeCell ref="AE65:AJ65"/>
    <mergeCell ref="B64:D64"/>
    <mergeCell ref="B66:D66"/>
    <mergeCell ref="E66:AB66"/>
    <mergeCell ref="AC66:AD66"/>
    <mergeCell ref="BA66:BH66"/>
    <mergeCell ref="B67:D67"/>
    <mergeCell ref="E67:AB67"/>
    <mergeCell ref="AC67:AD67"/>
    <mergeCell ref="AE67:AJ67"/>
    <mergeCell ref="B65:D65"/>
    <mergeCell ref="AS66:AZ66"/>
    <mergeCell ref="AS69:AZ69"/>
    <mergeCell ref="AS67:AZ67"/>
    <mergeCell ref="BA67:BH67"/>
    <mergeCell ref="AS68:AZ68"/>
    <mergeCell ref="BA69:BH69"/>
    <mergeCell ref="AS70:AZ70"/>
    <mergeCell ref="BA70:BH70"/>
    <mergeCell ref="BI74:BP74"/>
    <mergeCell ref="BI75:BP75"/>
    <mergeCell ref="BI78:BP78"/>
    <mergeCell ref="BI77:BP77"/>
    <mergeCell ref="BI76:BP76"/>
    <mergeCell ref="BA77:BH77"/>
    <mergeCell ref="AS74:AZ74"/>
    <mergeCell ref="BA74:BH74"/>
    <mergeCell ref="AK69:AR69"/>
    <mergeCell ref="BA76:BH76"/>
    <mergeCell ref="AS76:AZ76"/>
    <mergeCell ref="BA71:BH71"/>
    <mergeCell ref="BA72:BH72"/>
    <mergeCell ref="AK75:AR75"/>
    <mergeCell ref="AS75:AZ75"/>
    <mergeCell ref="BA75:BH75"/>
    <mergeCell ref="AK74:AR74"/>
    <mergeCell ref="AK76:AR76"/>
    <mergeCell ref="AE79:AJ79"/>
    <mergeCell ref="AK79:AR79"/>
    <mergeCell ref="AS79:AZ79"/>
    <mergeCell ref="AS77:AZ77"/>
    <mergeCell ref="AK78:AR78"/>
    <mergeCell ref="AC78:AD78"/>
    <mergeCell ref="AC77:AD77"/>
    <mergeCell ref="AE77:AJ77"/>
    <mergeCell ref="AS78:AZ78"/>
    <mergeCell ref="E74:AB74"/>
    <mergeCell ref="AC74:AD74"/>
    <mergeCell ref="AE74:AJ74"/>
    <mergeCell ref="AC76:AD76"/>
    <mergeCell ref="BB155:BH155"/>
    <mergeCell ref="BI155:BP155"/>
    <mergeCell ref="BB147:BH147"/>
    <mergeCell ref="AU147:BA147"/>
    <mergeCell ref="AU139:BA139"/>
    <mergeCell ref="K155:Q155"/>
    <mergeCell ref="BB163:BH163"/>
    <mergeCell ref="BI163:BP163"/>
    <mergeCell ref="AN155:AT155"/>
    <mergeCell ref="AU155:BA155"/>
    <mergeCell ref="BB160:BH160"/>
    <mergeCell ref="BB159:BH159"/>
    <mergeCell ref="AN162:AT162"/>
    <mergeCell ref="AU162:BA162"/>
    <mergeCell ref="BB162:BH162"/>
    <mergeCell ref="BI162:BP162"/>
    <mergeCell ref="BB156:BH156"/>
    <mergeCell ref="BI156:BP156"/>
    <mergeCell ref="AN158:AT158"/>
    <mergeCell ref="AU158:BA158"/>
    <mergeCell ref="BI157:BP157"/>
    <mergeCell ref="BI161:BP161"/>
    <mergeCell ref="R155:X155"/>
    <mergeCell ref="R161:X161"/>
    <mergeCell ref="Y147:AE147"/>
    <mergeCell ref="AF147:AM147"/>
    <mergeCell ref="AN147:AT147"/>
    <mergeCell ref="AF148:AM148"/>
    <mergeCell ref="AN149:AT149"/>
    <mergeCell ref="AN152:AT152"/>
    <mergeCell ref="AF154:AM154"/>
    <mergeCell ref="Y155:AE155"/>
    <mergeCell ref="K162:Q162"/>
    <mergeCell ref="R162:X162"/>
    <mergeCell ref="Y162:AE162"/>
    <mergeCell ref="AF162:AM162"/>
    <mergeCell ref="B161:D161"/>
    <mergeCell ref="E161:J161"/>
    <mergeCell ref="K161:Q161"/>
    <mergeCell ref="E162:J162"/>
    <mergeCell ref="B156:D156"/>
    <mergeCell ref="E156:J156"/>
    <mergeCell ref="AN156:AT156"/>
    <mergeCell ref="Y156:AE156"/>
    <mergeCell ref="B147:D147"/>
    <mergeCell ref="E147:J147"/>
    <mergeCell ref="K147:Q147"/>
    <mergeCell ref="R147:X147"/>
    <mergeCell ref="E153:J153"/>
    <mergeCell ref="K153:Q153"/>
    <mergeCell ref="BB103:BH103"/>
    <mergeCell ref="Y161:AE161"/>
    <mergeCell ref="AF161:AM161"/>
    <mergeCell ref="AN161:AT161"/>
    <mergeCell ref="AU161:BA161"/>
    <mergeCell ref="BB161:BH161"/>
    <mergeCell ref="AU105:BA105"/>
    <mergeCell ref="AU107:BA107"/>
    <mergeCell ref="BB139:BH139"/>
    <mergeCell ref="BB158:BH158"/>
    <mergeCell ref="Y103:AE103"/>
    <mergeCell ref="AE78:AJ78"/>
    <mergeCell ref="AK66:AR66"/>
    <mergeCell ref="AK77:AR77"/>
    <mergeCell ref="AK67:AR67"/>
    <mergeCell ref="AK70:AR70"/>
    <mergeCell ref="AE66:AJ66"/>
    <mergeCell ref="AF103:AM103"/>
    <mergeCell ref="AC75:AD75"/>
    <mergeCell ref="AE75:AJ75"/>
    <mergeCell ref="AU106:BA106"/>
    <mergeCell ref="BI103:BP103"/>
    <mergeCell ref="R104:X104"/>
    <mergeCell ref="Y104:AE104"/>
    <mergeCell ref="AF104:AM104"/>
    <mergeCell ref="AN104:AT104"/>
    <mergeCell ref="AU104:BA104"/>
    <mergeCell ref="AN103:AT103"/>
    <mergeCell ref="AU103:BA103"/>
    <mergeCell ref="BB104:BH104"/>
    <mergeCell ref="BB105:BH105"/>
    <mergeCell ref="BI105:BP105"/>
    <mergeCell ref="BB107:BH107"/>
    <mergeCell ref="BI107:BP107"/>
    <mergeCell ref="BB106:BH106"/>
    <mergeCell ref="BI106:BP106"/>
    <mergeCell ref="AF105:AM105"/>
    <mergeCell ref="AN105:AT105"/>
    <mergeCell ref="Y105:AE105"/>
    <mergeCell ref="R106:X106"/>
    <mergeCell ref="Y106:AE106"/>
    <mergeCell ref="AF106:AM106"/>
    <mergeCell ref="AN106:AT106"/>
    <mergeCell ref="K113:Q113"/>
    <mergeCell ref="K116:Q116"/>
    <mergeCell ref="B115:D115"/>
    <mergeCell ref="E115:J115"/>
    <mergeCell ref="B111:D111"/>
    <mergeCell ref="E111:J111"/>
    <mergeCell ref="K111:Q111"/>
    <mergeCell ref="K112:Q112"/>
    <mergeCell ref="B114:D114"/>
    <mergeCell ref="E114:J114"/>
    <mergeCell ref="B110:D110"/>
    <mergeCell ref="E110:J110"/>
    <mergeCell ref="B108:D108"/>
    <mergeCell ref="E105:J105"/>
    <mergeCell ref="K105:Q105"/>
    <mergeCell ref="B104:D104"/>
    <mergeCell ref="E104:J104"/>
    <mergeCell ref="K104:Q104"/>
    <mergeCell ref="E108:J108"/>
    <mergeCell ref="B103:D103"/>
    <mergeCell ref="E103:J103"/>
    <mergeCell ref="K103:Q103"/>
    <mergeCell ref="B105:D105"/>
    <mergeCell ref="K106:Q106"/>
    <mergeCell ref="B119:D119"/>
    <mergeCell ref="E119:J119"/>
    <mergeCell ref="K118:Q118"/>
    <mergeCell ref="K114:Q114"/>
    <mergeCell ref="E118:J118"/>
    <mergeCell ref="B117:D117"/>
    <mergeCell ref="E117:J117"/>
    <mergeCell ref="B106:D106"/>
    <mergeCell ref="E106:J106"/>
    <mergeCell ref="BI132:BP132"/>
    <mergeCell ref="K107:Q107"/>
    <mergeCell ref="B120:D120"/>
    <mergeCell ref="E120:J120"/>
    <mergeCell ref="B107:D107"/>
    <mergeCell ref="E107:J107"/>
    <mergeCell ref="B116:D116"/>
    <mergeCell ref="E116:J116"/>
    <mergeCell ref="B112:D112"/>
    <mergeCell ref="E112:J112"/>
    <mergeCell ref="R133:X133"/>
    <mergeCell ref="B132:D132"/>
    <mergeCell ref="E132:J132"/>
    <mergeCell ref="K132:Q132"/>
    <mergeCell ref="R132:X132"/>
    <mergeCell ref="B128:D128"/>
    <mergeCell ref="AN134:AT134"/>
    <mergeCell ref="Y132:AE132"/>
    <mergeCell ref="AF132:AM132"/>
    <mergeCell ref="AU136:BA136"/>
    <mergeCell ref="AN135:AT135"/>
    <mergeCell ref="AU135:BA135"/>
    <mergeCell ref="AU134:BA134"/>
    <mergeCell ref="AN133:AT133"/>
    <mergeCell ref="AU133:BA133"/>
    <mergeCell ref="B135:D135"/>
    <mergeCell ref="K135:Q135"/>
    <mergeCell ref="R135:X135"/>
    <mergeCell ref="B134:D134"/>
    <mergeCell ref="E134:J134"/>
    <mergeCell ref="K134:Q134"/>
    <mergeCell ref="R134:X134"/>
    <mergeCell ref="E135:J135"/>
    <mergeCell ref="B137:D137"/>
    <mergeCell ref="E137:J137"/>
    <mergeCell ref="K137:Q137"/>
    <mergeCell ref="R137:X137"/>
    <mergeCell ref="Y136:AE136"/>
    <mergeCell ref="AF136:AM136"/>
    <mergeCell ref="B136:D136"/>
    <mergeCell ref="E136:J136"/>
    <mergeCell ref="K136:Q136"/>
    <mergeCell ref="Y137:AE137"/>
    <mergeCell ref="AF126:AM126"/>
    <mergeCell ref="AN126:AT126"/>
    <mergeCell ref="AU126:BA126"/>
    <mergeCell ref="B126:D126"/>
    <mergeCell ref="E126:J126"/>
    <mergeCell ref="K126:Q126"/>
    <mergeCell ref="R126:X126"/>
    <mergeCell ref="AF127:AM127"/>
    <mergeCell ref="AN127:AT127"/>
    <mergeCell ref="AU127:BA127"/>
    <mergeCell ref="B127:D127"/>
    <mergeCell ref="E127:J127"/>
    <mergeCell ref="K127:Q127"/>
    <mergeCell ref="R127:X127"/>
    <mergeCell ref="E128:J128"/>
    <mergeCell ref="K128:Q128"/>
    <mergeCell ref="R128:X128"/>
    <mergeCell ref="Y128:AE128"/>
    <mergeCell ref="AF128:AM128"/>
    <mergeCell ref="AN128:AT128"/>
    <mergeCell ref="AU128:BA128"/>
    <mergeCell ref="BB128:BH128"/>
    <mergeCell ref="BI128:BP128"/>
    <mergeCell ref="B129:D129"/>
    <mergeCell ref="E129:J129"/>
    <mergeCell ref="K129:Q129"/>
    <mergeCell ref="R129:X129"/>
    <mergeCell ref="Y129:AE129"/>
    <mergeCell ref="AF129:AM129"/>
    <mergeCell ref="AN129:AT129"/>
    <mergeCell ref="AU129:BA129"/>
    <mergeCell ref="BB129:BH129"/>
    <mergeCell ref="BI129:BP129"/>
    <mergeCell ref="B130:D130"/>
    <mergeCell ref="E130:J130"/>
    <mergeCell ref="K130:Q130"/>
    <mergeCell ref="R130:X130"/>
    <mergeCell ref="Y130:AE130"/>
    <mergeCell ref="AF130:AM130"/>
    <mergeCell ref="AN130:AT130"/>
    <mergeCell ref="AU130:BA130"/>
    <mergeCell ref="B131:D131"/>
    <mergeCell ref="E131:J131"/>
    <mergeCell ref="K131:Q131"/>
    <mergeCell ref="R131:X131"/>
    <mergeCell ref="Y131:AE131"/>
    <mergeCell ref="AF131:AM131"/>
    <mergeCell ref="K138:Q138"/>
    <mergeCell ref="R138:X138"/>
    <mergeCell ref="K139:Q139"/>
    <mergeCell ref="R139:X139"/>
    <mergeCell ref="BB130:BH130"/>
    <mergeCell ref="BI130:BP130"/>
    <mergeCell ref="AN131:AT131"/>
    <mergeCell ref="AU131:BA131"/>
    <mergeCell ref="AF135:AM135"/>
    <mergeCell ref="AF134:AM134"/>
    <mergeCell ref="AN140:AT140"/>
    <mergeCell ref="AU140:BA140"/>
    <mergeCell ref="K148:Q148"/>
    <mergeCell ref="R148:X148"/>
    <mergeCell ref="Y148:AE148"/>
    <mergeCell ref="Y140:AE140"/>
    <mergeCell ref="Y141:AE141"/>
    <mergeCell ref="AF141:AM141"/>
    <mergeCell ref="AN141:AT141"/>
    <mergeCell ref="AU141:BA141"/>
    <mergeCell ref="AU149:BA149"/>
    <mergeCell ref="AN148:AT148"/>
    <mergeCell ref="BB131:BH131"/>
    <mergeCell ref="AF137:AM137"/>
    <mergeCell ref="AN137:AT137"/>
    <mergeCell ref="AU137:BA137"/>
    <mergeCell ref="AN136:AT136"/>
    <mergeCell ref="AU148:BA148"/>
    <mergeCell ref="AF140:AM140"/>
    <mergeCell ref="BB149:BH149"/>
    <mergeCell ref="BI149:BP149"/>
    <mergeCell ref="B150:D150"/>
    <mergeCell ref="E150:J150"/>
    <mergeCell ref="K150:Q150"/>
    <mergeCell ref="R150:X150"/>
    <mergeCell ref="Y150:AE150"/>
    <mergeCell ref="AF150:AM150"/>
    <mergeCell ref="AN150:AT150"/>
    <mergeCell ref="B149:D149"/>
    <mergeCell ref="BB150:BH150"/>
    <mergeCell ref="BI150:BP150"/>
    <mergeCell ref="B151:D151"/>
    <mergeCell ref="E151:J151"/>
    <mergeCell ref="K151:Q151"/>
    <mergeCell ref="R151:X151"/>
    <mergeCell ref="Y151:AE151"/>
    <mergeCell ref="AF151:AM151"/>
    <mergeCell ref="AN151:AT151"/>
    <mergeCell ref="AU151:BA151"/>
    <mergeCell ref="BB151:BH151"/>
    <mergeCell ref="AU152:BA152"/>
    <mergeCell ref="AU150:BA150"/>
    <mergeCell ref="Y153:AE153"/>
    <mergeCell ref="AF153:AM153"/>
    <mergeCell ref="AN153:AT153"/>
    <mergeCell ref="AU153:BA153"/>
    <mergeCell ref="B140:D140"/>
    <mergeCell ref="E140:J140"/>
    <mergeCell ref="K140:Q140"/>
    <mergeCell ref="R140:X140"/>
    <mergeCell ref="Y152:AE152"/>
    <mergeCell ref="AF152:AM152"/>
    <mergeCell ref="K149:Q149"/>
    <mergeCell ref="R149:X149"/>
    <mergeCell ref="Y149:AE149"/>
    <mergeCell ref="AF149:AM149"/>
    <mergeCell ref="R153:X153"/>
    <mergeCell ref="E148:J148"/>
    <mergeCell ref="E149:J149"/>
    <mergeCell ref="B152:D152"/>
    <mergeCell ref="E152:J152"/>
    <mergeCell ref="K152:Q152"/>
    <mergeCell ref="R152:X152"/>
    <mergeCell ref="B148:D148"/>
    <mergeCell ref="B153:D153"/>
    <mergeCell ref="B141:D141"/>
    <mergeCell ref="E141:J141"/>
    <mergeCell ref="K141:Q141"/>
    <mergeCell ref="R141:X141"/>
    <mergeCell ref="BB141:BH141"/>
    <mergeCell ref="BI141:BP141"/>
    <mergeCell ref="AF143:AM143"/>
    <mergeCell ref="B142:D142"/>
    <mergeCell ref="E142:J142"/>
    <mergeCell ref="K142:Q142"/>
    <mergeCell ref="R142:X142"/>
    <mergeCell ref="Y142:AE142"/>
    <mergeCell ref="AF142:AM142"/>
    <mergeCell ref="AF144:AM144"/>
    <mergeCell ref="AN142:AT142"/>
    <mergeCell ref="AU142:BA142"/>
    <mergeCell ref="BB142:BH142"/>
    <mergeCell ref="BI142:BP142"/>
    <mergeCell ref="B143:D143"/>
    <mergeCell ref="E143:J143"/>
    <mergeCell ref="K143:Q143"/>
    <mergeCell ref="R143:X143"/>
    <mergeCell ref="Y143:AE143"/>
    <mergeCell ref="AF145:AM145"/>
    <mergeCell ref="AN143:AT143"/>
    <mergeCell ref="AU143:BA143"/>
    <mergeCell ref="BB143:BH143"/>
    <mergeCell ref="BI143:BP143"/>
    <mergeCell ref="B144:D144"/>
    <mergeCell ref="E144:J144"/>
    <mergeCell ref="K144:Q144"/>
    <mergeCell ref="R144:X144"/>
    <mergeCell ref="Y144:AE144"/>
    <mergeCell ref="AF146:AM146"/>
    <mergeCell ref="AN144:AT144"/>
    <mergeCell ref="AU144:BA144"/>
    <mergeCell ref="BB144:BH144"/>
    <mergeCell ref="BI144:BP144"/>
    <mergeCell ref="B145:D145"/>
    <mergeCell ref="E145:J145"/>
    <mergeCell ref="K145:Q145"/>
    <mergeCell ref="R145:X145"/>
    <mergeCell ref="Y145:AE145"/>
    <mergeCell ref="BI152:BP152"/>
    <mergeCell ref="AN145:AT145"/>
    <mergeCell ref="AU145:BA145"/>
    <mergeCell ref="BB145:BH145"/>
    <mergeCell ref="BI145:BP145"/>
    <mergeCell ref="B146:D146"/>
    <mergeCell ref="E146:J146"/>
    <mergeCell ref="K146:Q146"/>
    <mergeCell ref="R146:X146"/>
    <mergeCell ref="Y146:AE146"/>
    <mergeCell ref="BI151:BP151"/>
    <mergeCell ref="AN146:AT146"/>
    <mergeCell ref="AU146:BA146"/>
    <mergeCell ref="BF199:BP199"/>
    <mergeCell ref="BF200:BP200"/>
    <mergeCell ref="BB146:BH146"/>
    <mergeCell ref="BI146:BP146"/>
    <mergeCell ref="BB153:BH153"/>
    <mergeCell ref="BI153:BP153"/>
    <mergeCell ref="BB152:BH152"/>
  </mergeCells>
  <printOptions horizontalCentered="1"/>
  <pageMargins left="0.6692913385826772" right="0.3937007874015748" top="0.47" bottom="0.2362204724409449" header="0" footer="0"/>
  <pageSetup fitToHeight="2" horizontalDpi="300" verticalDpi="300" orientation="landscape" paperSize="9" scale="76" r:id="rId1"/>
  <rowBreaks count="2" manualBreakCount="2">
    <brk id="85" min="1" max="67" man="1"/>
    <brk id="171" min="1" max="6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P217"/>
  <sheetViews>
    <sheetView showGridLines="0" showZeros="0" view="pageBreakPreview" zoomScale="60" zoomScaleNormal="60" zoomScalePageLayoutView="0" workbookViewId="0" topLeftCell="A33">
      <selection activeCell="BI119" sqref="BI119:BP119"/>
    </sheetView>
  </sheetViews>
  <sheetFormatPr defaultColWidth="9.140625" defaultRowHeight="12.75"/>
  <cols>
    <col min="1" max="68" width="2.7109375" style="197" customWidth="1"/>
    <col min="69" max="16384" width="9.140625" style="197" customWidth="1"/>
  </cols>
  <sheetData>
    <row r="1" spans="3:68" s="158" customFormat="1" ht="12">
      <c r="C1" s="159"/>
      <c r="F1" s="160"/>
      <c r="G1" s="161"/>
      <c r="BP1" s="159"/>
    </row>
    <row r="2" spans="2:29" s="158" customFormat="1" ht="19.5" customHeight="1">
      <c r="B2" s="463" t="s">
        <v>13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</row>
    <row r="3" spans="2:21" s="158" customFormat="1" ht="19.5" customHeight="1">
      <c r="B3" s="198"/>
      <c r="C3" s="199"/>
      <c r="D3" s="200"/>
      <c r="E3" s="201"/>
      <c r="F3" s="202"/>
      <c r="G3" s="193"/>
      <c r="H3" s="203"/>
      <c r="I3" s="204"/>
      <c r="J3" s="205"/>
      <c r="K3" s="206"/>
      <c r="L3" s="206"/>
      <c r="M3" s="207"/>
      <c r="N3" s="207"/>
      <c r="O3" s="207"/>
      <c r="P3" s="207"/>
      <c r="Q3" s="207"/>
      <c r="R3" s="208"/>
      <c r="S3" s="208"/>
      <c r="T3" s="64"/>
      <c r="U3" s="64"/>
    </row>
    <row r="4" spans="2:68" s="158" customFormat="1" ht="16.5" customHeight="1">
      <c r="B4" s="477" t="s">
        <v>5</v>
      </c>
      <c r="C4" s="478"/>
      <c r="D4" s="478"/>
      <c r="E4" s="478"/>
      <c r="F4" s="478"/>
      <c r="G4" s="478"/>
      <c r="H4" s="478"/>
      <c r="I4" s="478"/>
      <c r="J4" s="478"/>
      <c r="K4" s="478"/>
      <c r="L4" s="478">
        <f>Cronograma!M4</f>
        <v>0</v>
      </c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80"/>
      <c r="AE4" s="561" t="s">
        <v>10</v>
      </c>
      <c r="AF4" s="539"/>
      <c r="AG4" s="539"/>
      <c r="AH4" s="539"/>
      <c r="AI4" s="539"/>
      <c r="AJ4" s="539"/>
      <c r="AK4" s="539"/>
      <c r="AL4" s="539"/>
      <c r="AM4" s="539"/>
      <c r="AN4" s="539"/>
      <c r="AO4" s="539"/>
      <c r="AP4" s="539"/>
      <c r="AQ4" s="539"/>
      <c r="AR4" s="539"/>
      <c r="AS4" s="539"/>
      <c r="AT4" s="388">
        <f>Cronograma!AT4</f>
        <v>32555.7</v>
      </c>
      <c r="AU4" s="389"/>
      <c r="AV4" s="389"/>
      <c r="AW4" s="389"/>
      <c r="AX4" s="389"/>
      <c r="AY4" s="389"/>
      <c r="AZ4" s="390"/>
      <c r="BA4" s="176"/>
      <c r="BB4" s="177"/>
      <c r="BC4" s="177"/>
      <c r="BD4" s="177"/>
      <c r="BE4" s="178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9"/>
    </row>
    <row r="5" spans="2:68" s="158" customFormat="1" ht="12.75" customHeight="1">
      <c r="B5" s="452" t="s">
        <v>4</v>
      </c>
      <c r="C5" s="453"/>
      <c r="D5" s="453"/>
      <c r="E5" s="453"/>
      <c r="F5" s="453"/>
      <c r="G5" s="453"/>
      <c r="H5" s="453"/>
      <c r="I5" s="453"/>
      <c r="J5" s="453"/>
      <c r="K5" s="453"/>
      <c r="L5" s="453" t="str">
        <f>Cronograma!M5</f>
        <v>REFORMA DO PREDIO DA PREFEITURA</v>
      </c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82"/>
      <c r="AE5" s="180"/>
      <c r="AF5" s="64"/>
      <c r="AG5" s="64"/>
      <c r="AH5" s="64"/>
      <c r="AI5" s="64"/>
      <c r="AJ5" s="64"/>
      <c r="AK5" s="64"/>
      <c r="AL5" s="64"/>
      <c r="AM5" s="64"/>
      <c r="AN5" s="181"/>
      <c r="AO5" s="181"/>
      <c r="AP5" s="64"/>
      <c r="AQ5" s="64"/>
      <c r="AR5" s="64"/>
      <c r="AS5" s="64"/>
      <c r="AT5" s="68"/>
      <c r="AU5" s="68"/>
      <c r="AV5" s="68"/>
      <c r="AW5" s="68"/>
      <c r="AX5" s="68"/>
      <c r="AY5" s="68"/>
      <c r="AZ5" s="69"/>
      <c r="BA5" s="562" t="s">
        <v>3</v>
      </c>
      <c r="BB5" s="532"/>
      <c r="BC5" s="532"/>
      <c r="BD5" s="532"/>
      <c r="BE5" s="532"/>
      <c r="BF5" s="297">
        <f>Cronograma!BK5</f>
        <v>0</v>
      </c>
      <c r="BG5" s="298"/>
      <c r="BH5" s="298"/>
      <c r="BI5" s="298"/>
      <c r="BJ5" s="298"/>
      <c r="BK5" s="298"/>
      <c r="BL5" s="298"/>
      <c r="BM5" s="298"/>
      <c r="BN5" s="298"/>
      <c r="BO5" s="298"/>
      <c r="BP5" s="299"/>
    </row>
    <row r="6" spans="2:68" s="158" customFormat="1" ht="12.75" customHeight="1">
      <c r="B6" s="452" t="s">
        <v>6</v>
      </c>
      <c r="C6" s="453"/>
      <c r="D6" s="453"/>
      <c r="E6" s="453"/>
      <c r="F6" s="453"/>
      <c r="G6" s="453"/>
      <c r="H6" s="453"/>
      <c r="I6" s="453"/>
      <c r="J6" s="453"/>
      <c r="K6" s="453"/>
      <c r="L6" s="453" t="str">
        <f>Cronograma!M6</f>
        <v>PREFEITURA MUNICIPAL DE JAPIRA</v>
      </c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82"/>
      <c r="AE6" s="562" t="s">
        <v>11</v>
      </c>
      <c r="AF6" s="532"/>
      <c r="AG6" s="532"/>
      <c r="AH6" s="532"/>
      <c r="AI6" s="532"/>
      <c r="AJ6" s="532"/>
      <c r="AK6" s="532"/>
      <c r="AL6" s="532"/>
      <c r="AM6" s="532"/>
      <c r="AN6" s="532"/>
      <c r="AO6" s="532"/>
      <c r="AP6" s="532"/>
      <c r="AQ6" s="532"/>
      <c r="AR6" s="532"/>
      <c r="AS6" s="532"/>
      <c r="AT6" s="425">
        <f>Cronograma!AT6</f>
        <v>0</v>
      </c>
      <c r="AU6" s="426"/>
      <c r="AV6" s="426"/>
      <c r="AW6" s="426"/>
      <c r="AX6" s="426"/>
      <c r="AY6" s="426"/>
      <c r="AZ6" s="427"/>
      <c r="BA6" s="180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182"/>
    </row>
    <row r="7" spans="2:68" s="158" customFormat="1" ht="12.75" customHeight="1">
      <c r="B7" s="452" t="s">
        <v>7</v>
      </c>
      <c r="C7" s="453"/>
      <c r="D7" s="453"/>
      <c r="E7" s="453"/>
      <c r="F7" s="453"/>
      <c r="G7" s="453"/>
      <c r="H7" s="453"/>
      <c r="I7" s="453"/>
      <c r="J7" s="453"/>
      <c r="K7" s="453"/>
      <c r="L7" s="453" t="str">
        <f>Cronograma!M7</f>
        <v>PREFEITURA MUNICIPAL DE JAPIRA</v>
      </c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82"/>
      <c r="AE7" s="180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8"/>
      <c r="AU7" s="68"/>
      <c r="AV7" s="68"/>
      <c r="AW7" s="68"/>
      <c r="AX7" s="68"/>
      <c r="AY7" s="68"/>
      <c r="AZ7" s="69"/>
      <c r="BA7" s="562" t="s">
        <v>52</v>
      </c>
      <c r="BB7" s="532"/>
      <c r="BC7" s="532"/>
      <c r="BD7" s="532"/>
      <c r="BE7" s="530"/>
      <c r="BF7" s="533"/>
      <c r="BG7" s="533"/>
      <c r="BH7" s="533"/>
      <c r="BI7" s="533"/>
      <c r="BJ7" s="183" t="s">
        <v>30</v>
      </c>
      <c r="BK7" s="530"/>
      <c r="BL7" s="530"/>
      <c r="BM7" s="530"/>
      <c r="BN7" s="530"/>
      <c r="BO7" s="530"/>
      <c r="BP7" s="182"/>
    </row>
    <row r="8" spans="2:68" s="158" customFormat="1" ht="12.75" customHeight="1">
      <c r="B8" s="452" t="s">
        <v>8</v>
      </c>
      <c r="C8" s="453"/>
      <c r="D8" s="453"/>
      <c r="E8" s="453"/>
      <c r="F8" s="453"/>
      <c r="G8" s="453"/>
      <c r="H8" s="453"/>
      <c r="I8" s="453"/>
      <c r="J8" s="453"/>
      <c r="K8" s="453"/>
      <c r="L8" s="453">
        <f>Cronograma!M8</f>
        <v>0</v>
      </c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82"/>
      <c r="AE8" s="562" t="s">
        <v>12</v>
      </c>
      <c r="AF8" s="532"/>
      <c r="AG8" s="532"/>
      <c r="AH8" s="532"/>
      <c r="AI8" s="532"/>
      <c r="AJ8" s="532"/>
      <c r="AK8" s="532"/>
      <c r="AL8" s="532"/>
      <c r="AM8" s="532"/>
      <c r="AN8" s="532"/>
      <c r="AO8" s="546" t="s">
        <v>29</v>
      </c>
      <c r="AP8" s="532"/>
      <c r="AQ8" s="532"/>
      <c r="AR8" s="532"/>
      <c r="AS8" s="532"/>
      <c r="AT8" s="425">
        <f>Cronograma!AT8</f>
        <v>32555.7</v>
      </c>
      <c r="AU8" s="426"/>
      <c r="AV8" s="426"/>
      <c r="AW8" s="426"/>
      <c r="AX8" s="426"/>
      <c r="AY8" s="426"/>
      <c r="AZ8" s="427"/>
      <c r="BA8" s="180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182"/>
    </row>
    <row r="9" spans="2:68" s="158" customFormat="1" ht="16.5" customHeight="1">
      <c r="B9" s="483" t="s">
        <v>9</v>
      </c>
      <c r="C9" s="484"/>
      <c r="D9" s="484"/>
      <c r="E9" s="484"/>
      <c r="F9" s="484"/>
      <c r="G9" s="484"/>
      <c r="H9" s="484"/>
      <c r="I9" s="484"/>
      <c r="J9" s="484"/>
      <c r="K9" s="484"/>
      <c r="L9" s="484" t="str">
        <f>Cronograma!M9</f>
        <v>José Manuel de Carvalho</v>
      </c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5"/>
      <c r="AE9" s="184"/>
      <c r="AF9" s="175"/>
      <c r="AG9" s="175"/>
      <c r="AH9" s="175"/>
      <c r="AI9" s="175"/>
      <c r="AJ9" s="175"/>
      <c r="AK9" s="175"/>
      <c r="AL9" s="175"/>
      <c r="AM9" s="175"/>
      <c r="AN9" s="175"/>
      <c r="AO9" s="502" t="s">
        <v>28</v>
      </c>
      <c r="AP9" s="502"/>
      <c r="AQ9" s="502"/>
      <c r="AR9" s="502"/>
      <c r="AS9" s="502"/>
      <c r="AT9" s="411">
        <f>Cronograma!AT9</f>
        <v>0</v>
      </c>
      <c r="AU9" s="412"/>
      <c r="AV9" s="412"/>
      <c r="AW9" s="412"/>
      <c r="AX9" s="412"/>
      <c r="AY9" s="412"/>
      <c r="AZ9" s="413"/>
      <c r="BA9" s="184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86"/>
    </row>
    <row r="10" spans="2:68" s="158" customFormat="1" ht="21" customHeight="1" thickBot="1">
      <c r="B10" s="504" t="s">
        <v>14</v>
      </c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6"/>
      <c r="BB10" s="506"/>
      <c r="BC10" s="506"/>
      <c r="BD10" s="506"/>
      <c r="BE10" s="506"/>
      <c r="BF10" s="506"/>
      <c r="BG10" s="506"/>
      <c r="BH10" s="506"/>
      <c r="BI10" s="506"/>
      <c r="BJ10" s="506"/>
      <c r="BK10" s="506"/>
      <c r="BL10" s="506"/>
      <c r="BM10" s="506"/>
      <c r="BN10" s="506"/>
      <c r="BO10" s="506"/>
      <c r="BP10" s="506"/>
    </row>
    <row r="11" spans="2:68" s="158" customFormat="1" ht="12" customHeight="1">
      <c r="B11" s="507" t="s">
        <v>1</v>
      </c>
      <c r="C11" s="508"/>
      <c r="D11" s="509"/>
      <c r="E11" s="526" t="s">
        <v>17</v>
      </c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488" t="s">
        <v>61</v>
      </c>
      <c r="AD11" s="489"/>
      <c r="AE11" s="513" t="s">
        <v>18</v>
      </c>
      <c r="AF11" s="514"/>
      <c r="AG11" s="514"/>
      <c r="AH11" s="514"/>
      <c r="AI11" s="514"/>
      <c r="AJ11" s="515"/>
      <c r="AK11" s="493" t="s">
        <v>15</v>
      </c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519"/>
      <c r="AX11" s="519"/>
      <c r="AY11" s="519"/>
      <c r="AZ11" s="520"/>
      <c r="BA11" s="493" t="s">
        <v>44</v>
      </c>
      <c r="BB11" s="494"/>
      <c r="BC11" s="494"/>
      <c r="BD11" s="494"/>
      <c r="BE11" s="494"/>
      <c r="BF11" s="494"/>
      <c r="BG11" s="494"/>
      <c r="BH11" s="494"/>
      <c r="BI11" s="494"/>
      <c r="BJ11" s="494"/>
      <c r="BK11" s="494"/>
      <c r="BL11" s="494"/>
      <c r="BM11" s="494"/>
      <c r="BN11" s="494"/>
      <c r="BO11" s="494"/>
      <c r="BP11" s="534"/>
    </row>
    <row r="12" spans="2:68" s="158" customFormat="1" ht="12.75" customHeight="1">
      <c r="B12" s="510"/>
      <c r="C12" s="511"/>
      <c r="D12" s="512"/>
      <c r="E12" s="528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486" t="s">
        <v>62</v>
      </c>
      <c r="AD12" s="487"/>
      <c r="AE12" s="516" t="s">
        <v>16</v>
      </c>
      <c r="AF12" s="517"/>
      <c r="AG12" s="517"/>
      <c r="AH12" s="517"/>
      <c r="AI12" s="517"/>
      <c r="AJ12" s="518"/>
      <c r="AK12" s="521" t="s">
        <v>19</v>
      </c>
      <c r="AL12" s="522"/>
      <c r="AM12" s="522"/>
      <c r="AN12" s="522"/>
      <c r="AO12" s="522"/>
      <c r="AP12" s="522"/>
      <c r="AQ12" s="522"/>
      <c r="AR12" s="523"/>
      <c r="AS12" s="521" t="s">
        <v>20</v>
      </c>
      <c r="AT12" s="524"/>
      <c r="AU12" s="524"/>
      <c r="AV12" s="524"/>
      <c r="AW12" s="524"/>
      <c r="AX12" s="524"/>
      <c r="AY12" s="524"/>
      <c r="AZ12" s="525"/>
      <c r="BA12" s="521" t="s">
        <v>19</v>
      </c>
      <c r="BB12" s="522"/>
      <c r="BC12" s="522"/>
      <c r="BD12" s="522"/>
      <c r="BE12" s="522"/>
      <c r="BF12" s="522"/>
      <c r="BG12" s="522"/>
      <c r="BH12" s="523"/>
      <c r="BI12" s="521" t="s">
        <v>20</v>
      </c>
      <c r="BJ12" s="524"/>
      <c r="BK12" s="524"/>
      <c r="BL12" s="524"/>
      <c r="BM12" s="524"/>
      <c r="BN12" s="524"/>
      <c r="BO12" s="524"/>
      <c r="BP12" s="531"/>
    </row>
    <row r="13" spans="2:68" s="158" customFormat="1" ht="14.25" customHeight="1">
      <c r="B13" s="472" t="str">
        <f>Cronograma!B13</f>
        <v>A</v>
      </c>
      <c r="C13" s="473"/>
      <c r="D13" s="474"/>
      <c r="E13" s="454" t="str">
        <f>Cronograma!E13</f>
        <v>REFORMA DO CEMITERIO MUNICIPAL</v>
      </c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45">
        <f>Cronograma!X13</f>
        <v>0</v>
      </c>
      <c r="AD13" s="446"/>
      <c r="AE13" s="448">
        <f>Cronograma!Y13</f>
        <v>0</v>
      </c>
      <c r="AF13" s="448"/>
      <c r="AG13" s="448"/>
      <c r="AH13" s="448"/>
      <c r="AI13" s="448"/>
      <c r="AJ13" s="448"/>
      <c r="AK13" s="447">
        <f>Cronograma!BG13</f>
        <v>0</v>
      </c>
      <c r="AL13" s="447"/>
      <c r="AM13" s="447"/>
      <c r="AN13" s="447"/>
      <c r="AO13" s="447"/>
      <c r="AP13" s="447"/>
      <c r="AQ13" s="447"/>
      <c r="AR13" s="447"/>
      <c r="AS13" s="476"/>
      <c r="AT13" s="476"/>
      <c r="AU13" s="476"/>
      <c r="AV13" s="476"/>
      <c r="AW13" s="476"/>
      <c r="AX13" s="476"/>
      <c r="AY13" s="476"/>
      <c r="AZ13" s="476"/>
      <c r="BA13" s="447">
        <f>AK13+Mês05!BA13</f>
        <v>100</v>
      </c>
      <c r="BB13" s="465"/>
      <c r="BC13" s="465"/>
      <c r="BD13" s="465"/>
      <c r="BE13" s="465"/>
      <c r="BF13" s="465"/>
      <c r="BG13" s="465"/>
      <c r="BH13" s="465"/>
      <c r="BI13" s="447">
        <f>AS13+Mês05!BI13</f>
        <v>100</v>
      </c>
      <c r="BJ13" s="465"/>
      <c r="BK13" s="465"/>
      <c r="BL13" s="465"/>
      <c r="BM13" s="465"/>
      <c r="BN13" s="465"/>
      <c r="BO13" s="465"/>
      <c r="BP13" s="471"/>
    </row>
    <row r="14" spans="2:68" s="158" customFormat="1" ht="14.25" customHeight="1">
      <c r="B14" s="472">
        <f>Cronograma!B14</f>
        <v>1</v>
      </c>
      <c r="C14" s="473"/>
      <c r="D14" s="474"/>
      <c r="E14" s="454" t="str">
        <f>Cronograma!E14</f>
        <v>FUNDAÇÃO E INFRAESTRUTURA</v>
      </c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45">
        <f>Cronograma!X14</f>
        <v>0</v>
      </c>
      <c r="AD14" s="446"/>
      <c r="AE14" s="448">
        <f>Cronograma!Y14</f>
        <v>2143.09</v>
      </c>
      <c r="AF14" s="448"/>
      <c r="AG14" s="448"/>
      <c r="AH14" s="448"/>
      <c r="AI14" s="448"/>
      <c r="AJ14" s="448"/>
      <c r="AK14" s="447">
        <f>Cronograma!BG14</f>
        <v>0</v>
      </c>
      <c r="AL14" s="447"/>
      <c r="AM14" s="447"/>
      <c r="AN14" s="447"/>
      <c r="AO14" s="447"/>
      <c r="AP14" s="447"/>
      <c r="AQ14" s="447"/>
      <c r="AR14" s="447"/>
      <c r="AS14" s="476"/>
      <c r="AT14" s="476"/>
      <c r="AU14" s="476"/>
      <c r="AV14" s="476"/>
      <c r="AW14" s="476"/>
      <c r="AX14" s="476"/>
      <c r="AY14" s="476"/>
      <c r="AZ14" s="476"/>
      <c r="BA14" s="447">
        <f>AK14+Mês05!BA14</f>
        <v>83.34</v>
      </c>
      <c r="BB14" s="465"/>
      <c r="BC14" s="465"/>
      <c r="BD14" s="465"/>
      <c r="BE14" s="465"/>
      <c r="BF14" s="465"/>
      <c r="BG14" s="465"/>
      <c r="BH14" s="465"/>
      <c r="BI14" s="447">
        <f>AS14+Mês05!BI14</f>
        <v>100.00000000000001</v>
      </c>
      <c r="BJ14" s="465"/>
      <c r="BK14" s="465"/>
      <c r="BL14" s="465"/>
      <c r="BM14" s="465"/>
      <c r="BN14" s="465"/>
      <c r="BO14" s="465"/>
      <c r="BP14" s="471"/>
    </row>
    <row r="15" spans="2:68" s="158" customFormat="1" ht="14.25" customHeight="1">
      <c r="B15" s="472">
        <f>Cronograma!B16</f>
        <v>3</v>
      </c>
      <c r="C15" s="473"/>
      <c r="D15" s="474"/>
      <c r="E15" s="454" t="str">
        <f>Cronograma!E16</f>
        <v>COBERTURA</v>
      </c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45">
        <f>Cronograma!X16</f>
        <v>0</v>
      </c>
      <c r="AD15" s="446"/>
      <c r="AE15" s="448">
        <f>Cronograma!Y16</f>
        <v>747.09</v>
      </c>
      <c r="AF15" s="448"/>
      <c r="AG15" s="448"/>
      <c r="AH15" s="448"/>
      <c r="AI15" s="448"/>
      <c r="AJ15" s="448"/>
      <c r="AK15" s="447">
        <f>Cronograma!BG16</f>
        <v>0</v>
      </c>
      <c r="AL15" s="447"/>
      <c r="AM15" s="447"/>
      <c r="AN15" s="447"/>
      <c r="AO15" s="447"/>
      <c r="AP15" s="447"/>
      <c r="AQ15" s="447"/>
      <c r="AR15" s="447"/>
      <c r="AS15" s="476"/>
      <c r="AT15" s="476"/>
      <c r="AU15" s="476"/>
      <c r="AV15" s="476"/>
      <c r="AW15" s="476"/>
      <c r="AX15" s="476"/>
      <c r="AY15" s="476"/>
      <c r="AZ15" s="476"/>
      <c r="BA15" s="447">
        <f>AK15+Mês05!BA15</f>
        <v>143.34</v>
      </c>
      <c r="BB15" s="465"/>
      <c r="BC15" s="465"/>
      <c r="BD15" s="465"/>
      <c r="BE15" s="465"/>
      <c r="BF15" s="465"/>
      <c r="BG15" s="465"/>
      <c r="BH15" s="465"/>
      <c r="BI15" s="447">
        <f>AS15+Mês05!BI15</f>
        <v>100.00000000000001</v>
      </c>
      <c r="BJ15" s="465"/>
      <c r="BK15" s="465"/>
      <c r="BL15" s="465"/>
      <c r="BM15" s="465"/>
      <c r="BN15" s="465"/>
      <c r="BO15" s="465"/>
      <c r="BP15" s="471"/>
    </row>
    <row r="16" spans="2:68" s="158" customFormat="1" ht="14.25" customHeight="1">
      <c r="B16" s="472">
        <f>Cronograma!B17</f>
        <v>4</v>
      </c>
      <c r="C16" s="473"/>
      <c r="D16" s="474"/>
      <c r="E16" s="454" t="str">
        <f>Cronograma!E17</f>
        <v>INSTALAÇÃO HIDROSANITARIA</v>
      </c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45">
        <f>Cronograma!X17</f>
        <v>0</v>
      </c>
      <c r="AD16" s="446"/>
      <c r="AE16" s="448">
        <f>Cronograma!Y17</f>
        <v>1039.27</v>
      </c>
      <c r="AF16" s="448"/>
      <c r="AG16" s="448"/>
      <c r="AH16" s="448"/>
      <c r="AI16" s="448"/>
      <c r="AJ16" s="448"/>
      <c r="AK16" s="447">
        <f>Cronograma!BG17</f>
        <v>0</v>
      </c>
      <c r="AL16" s="447"/>
      <c r="AM16" s="447"/>
      <c r="AN16" s="447"/>
      <c r="AO16" s="447"/>
      <c r="AP16" s="447"/>
      <c r="AQ16" s="447"/>
      <c r="AR16" s="447"/>
      <c r="AS16" s="476"/>
      <c r="AT16" s="476"/>
      <c r="AU16" s="476"/>
      <c r="AV16" s="476"/>
      <c r="AW16" s="476"/>
      <c r="AX16" s="476"/>
      <c r="AY16" s="476"/>
      <c r="AZ16" s="476"/>
      <c r="BA16" s="447">
        <f>AK16+Mês05!BA16</f>
        <v>123.33999999999999</v>
      </c>
      <c r="BB16" s="465"/>
      <c r="BC16" s="465"/>
      <c r="BD16" s="465"/>
      <c r="BE16" s="465"/>
      <c r="BF16" s="465"/>
      <c r="BG16" s="465"/>
      <c r="BH16" s="465"/>
      <c r="BI16" s="447">
        <f>AS16+Mês05!BI16</f>
        <v>100.00000000000001</v>
      </c>
      <c r="BJ16" s="465"/>
      <c r="BK16" s="465"/>
      <c r="BL16" s="465"/>
      <c r="BM16" s="465"/>
      <c r="BN16" s="465"/>
      <c r="BO16" s="465"/>
      <c r="BP16" s="471"/>
    </row>
    <row r="17" spans="2:68" s="158" customFormat="1" ht="14.25" customHeight="1">
      <c r="B17" s="472">
        <f>Cronograma!B18</f>
        <v>5</v>
      </c>
      <c r="C17" s="473"/>
      <c r="D17" s="474"/>
      <c r="E17" s="454" t="str">
        <f>Cronograma!E18</f>
        <v>ILUMINAÇÃO</v>
      </c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45">
        <f>Cronograma!X18</f>
        <v>0</v>
      </c>
      <c r="AD17" s="446"/>
      <c r="AE17" s="448">
        <f>Cronograma!Y18</f>
        <v>1960.92</v>
      </c>
      <c r="AF17" s="448"/>
      <c r="AG17" s="448"/>
      <c r="AH17" s="448"/>
      <c r="AI17" s="448"/>
      <c r="AJ17" s="448"/>
      <c r="AK17" s="447">
        <f>Cronograma!BG18</f>
        <v>0</v>
      </c>
      <c r="AL17" s="447"/>
      <c r="AM17" s="447"/>
      <c r="AN17" s="447"/>
      <c r="AO17" s="447"/>
      <c r="AP17" s="447"/>
      <c r="AQ17" s="447"/>
      <c r="AR17" s="447"/>
      <c r="AS17" s="476"/>
      <c r="AT17" s="476"/>
      <c r="AU17" s="476"/>
      <c r="AV17" s="476"/>
      <c r="AW17" s="476"/>
      <c r="AX17" s="476"/>
      <c r="AY17" s="476"/>
      <c r="AZ17" s="476"/>
      <c r="BA17" s="447">
        <f>AK17+Mês05!BA17</f>
        <v>143.34</v>
      </c>
      <c r="BB17" s="465"/>
      <c r="BC17" s="465"/>
      <c r="BD17" s="465"/>
      <c r="BE17" s="465"/>
      <c r="BF17" s="465"/>
      <c r="BG17" s="465"/>
      <c r="BH17" s="465"/>
      <c r="BI17" s="447">
        <f>AS17+Mês05!BI17</f>
        <v>100.00000000000001</v>
      </c>
      <c r="BJ17" s="465"/>
      <c r="BK17" s="465"/>
      <c r="BL17" s="465"/>
      <c r="BM17" s="465"/>
      <c r="BN17" s="465"/>
      <c r="BO17" s="465"/>
      <c r="BP17" s="471"/>
    </row>
    <row r="18" spans="2:68" s="158" customFormat="1" ht="14.25" customHeight="1">
      <c r="B18" s="472">
        <f>Cronograma!B19</f>
        <v>6</v>
      </c>
      <c r="C18" s="473"/>
      <c r="D18" s="474"/>
      <c r="E18" s="454" t="str">
        <f>Cronograma!E19</f>
        <v>FORROS DE LAJE</v>
      </c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45">
        <f>Cronograma!X19</f>
        <v>0</v>
      </c>
      <c r="AD18" s="446"/>
      <c r="AE18" s="448">
        <f>Cronograma!Y19</f>
        <v>417.17</v>
      </c>
      <c r="AF18" s="448"/>
      <c r="AG18" s="448"/>
      <c r="AH18" s="448"/>
      <c r="AI18" s="448"/>
      <c r="AJ18" s="448"/>
      <c r="AK18" s="447">
        <f>Cronograma!BG19</f>
        <v>0</v>
      </c>
      <c r="AL18" s="447"/>
      <c r="AM18" s="447"/>
      <c r="AN18" s="447"/>
      <c r="AO18" s="447"/>
      <c r="AP18" s="447"/>
      <c r="AQ18" s="447"/>
      <c r="AR18" s="447"/>
      <c r="AS18" s="476"/>
      <c r="AT18" s="476"/>
      <c r="AU18" s="476"/>
      <c r="AV18" s="476"/>
      <c r="AW18" s="476"/>
      <c r="AX18" s="476"/>
      <c r="AY18" s="476"/>
      <c r="AZ18" s="476"/>
      <c r="BA18" s="447">
        <f>AK18+Mês05!BA18</f>
        <v>103.33999999999999</v>
      </c>
      <c r="BB18" s="465"/>
      <c r="BC18" s="465"/>
      <c r="BD18" s="465"/>
      <c r="BE18" s="465"/>
      <c r="BF18" s="465"/>
      <c r="BG18" s="465"/>
      <c r="BH18" s="465"/>
      <c r="BI18" s="447">
        <f>AS18+Mês05!BI18</f>
        <v>99.99999999999999</v>
      </c>
      <c r="BJ18" s="465"/>
      <c r="BK18" s="465"/>
      <c r="BL18" s="465"/>
      <c r="BM18" s="465"/>
      <c r="BN18" s="465"/>
      <c r="BO18" s="465"/>
      <c r="BP18" s="471"/>
    </row>
    <row r="19" spans="2:68" s="158" customFormat="1" ht="14.25" customHeight="1">
      <c r="B19" s="472">
        <f>Cronograma!B20</f>
        <v>7</v>
      </c>
      <c r="C19" s="473"/>
      <c r="D19" s="474"/>
      <c r="E19" s="454" t="str">
        <f>Cronograma!E20</f>
        <v>RESTIMENTOS DE PAREDES INTERNAS E EXTERNAS</v>
      </c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45">
        <f>Cronograma!X20</f>
        <v>0</v>
      </c>
      <c r="AD19" s="446"/>
      <c r="AE19" s="448">
        <f>Cronograma!Y20</f>
        <v>114.4</v>
      </c>
      <c r="AF19" s="448"/>
      <c r="AG19" s="448"/>
      <c r="AH19" s="448"/>
      <c r="AI19" s="448"/>
      <c r="AJ19" s="448"/>
      <c r="AK19" s="447">
        <f>Cronograma!BG20</f>
        <v>0</v>
      </c>
      <c r="AL19" s="447"/>
      <c r="AM19" s="447"/>
      <c r="AN19" s="447"/>
      <c r="AO19" s="447"/>
      <c r="AP19" s="447"/>
      <c r="AQ19" s="447"/>
      <c r="AR19" s="447"/>
      <c r="AS19" s="476"/>
      <c r="AT19" s="476"/>
      <c r="AU19" s="476"/>
      <c r="AV19" s="476"/>
      <c r="AW19" s="476"/>
      <c r="AX19" s="476"/>
      <c r="AY19" s="476"/>
      <c r="AZ19" s="476"/>
      <c r="BA19" s="447">
        <f>AK19+Mês05!BA19</f>
        <v>146.68</v>
      </c>
      <c r="BB19" s="465"/>
      <c r="BC19" s="465"/>
      <c r="BD19" s="465"/>
      <c r="BE19" s="465"/>
      <c r="BF19" s="465"/>
      <c r="BG19" s="465"/>
      <c r="BH19" s="465"/>
      <c r="BI19" s="447">
        <f>AS19+Mês05!BI19</f>
        <v>100</v>
      </c>
      <c r="BJ19" s="465"/>
      <c r="BK19" s="465"/>
      <c r="BL19" s="465"/>
      <c r="BM19" s="465"/>
      <c r="BN19" s="465"/>
      <c r="BO19" s="465"/>
      <c r="BP19" s="471"/>
    </row>
    <row r="20" spans="2:68" s="158" customFormat="1" ht="14.25" customHeight="1">
      <c r="B20" s="472">
        <f>Cronograma!B21</f>
        <v>8</v>
      </c>
      <c r="C20" s="473"/>
      <c r="D20" s="474"/>
      <c r="E20" s="454" t="str">
        <f>Cronograma!E21</f>
        <v>REVESTIMENTOS DE TETOS INTERNOS E EXTERNOS E PISOS</v>
      </c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45">
        <f>Cronograma!X21</f>
        <v>0</v>
      </c>
      <c r="AD20" s="446"/>
      <c r="AE20" s="448">
        <f>Cronograma!Y21</f>
        <v>14767.8</v>
      </c>
      <c r="AF20" s="448"/>
      <c r="AG20" s="448"/>
      <c r="AH20" s="448"/>
      <c r="AI20" s="448"/>
      <c r="AJ20" s="448"/>
      <c r="AK20" s="447">
        <f>Cronograma!BG21</f>
        <v>0</v>
      </c>
      <c r="AL20" s="447"/>
      <c r="AM20" s="447"/>
      <c r="AN20" s="447"/>
      <c r="AO20" s="447"/>
      <c r="AP20" s="447"/>
      <c r="AQ20" s="447"/>
      <c r="AR20" s="447"/>
      <c r="AS20" s="476"/>
      <c r="AT20" s="476"/>
      <c r="AU20" s="476"/>
      <c r="AV20" s="476"/>
      <c r="AW20" s="476"/>
      <c r="AX20" s="476"/>
      <c r="AY20" s="476"/>
      <c r="AZ20" s="476"/>
      <c r="BA20" s="447">
        <f>AK20+Mês05!BA20</f>
        <v>100</v>
      </c>
      <c r="BB20" s="465"/>
      <c r="BC20" s="465"/>
      <c r="BD20" s="465"/>
      <c r="BE20" s="465"/>
      <c r="BF20" s="465"/>
      <c r="BG20" s="465"/>
      <c r="BH20" s="465"/>
      <c r="BI20" s="447">
        <f>AS20+Mês05!BI20</f>
        <v>0</v>
      </c>
      <c r="BJ20" s="465"/>
      <c r="BK20" s="465"/>
      <c r="BL20" s="465"/>
      <c r="BM20" s="465"/>
      <c r="BN20" s="465"/>
      <c r="BO20" s="465"/>
      <c r="BP20" s="471"/>
    </row>
    <row r="21" spans="2:68" s="158" customFormat="1" ht="14.25" customHeight="1">
      <c r="B21" s="472">
        <f>Cronograma!B22</f>
        <v>9</v>
      </c>
      <c r="C21" s="473"/>
      <c r="D21" s="474"/>
      <c r="E21" s="454" t="str">
        <f>Cronograma!E22</f>
        <v>PINTURA</v>
      </c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45">
        <f>Cronograma!X22</f>
        <v>0</v>
      </c>
      <c r="AD21" s="446"/>
      <c r="AE21" s="448">
        <f>Cronograma!Y22</f>
        <v>2875.55</v>
      </c>
      <c r="AF21" s="448"/>
      <c r="AG21" s="448"/>
      <c r="AH21" s="448"/>
      <c r="AI21" s="448"/>
      <c r="AJ21" s="448"/>
      <c r="AK21" s="447">
        <f>Cronograma!BG22</f>
        <v>0</v>
      </c>
      <c r="AL21" s="447"/>
      <c r="AM21" s="447"/>
      <c r="AN21" s="447"/>
      <c r="AO21" s="447"/>
      <c r="AP21" s="447"/>
      <c r="AQ21" s="447"/>
      <c r="AR21" s="447"/>
      <c r="AS21" s="476"/>
      <c r="AT21" s="476"/>
      <c r="AU21" s="476"/>
      <c r="AV21" s="476"/>
      <c r="AW21" s="476"/>
      <c r="AX21" s="476"/>
      <c r="AY21" s="476"/>
      <c r="AZ21" s="476"/>
      <c r="BA21" s="447">
        <f>AK21+Mês05!BA21</f>
        <v>100</v>
      </c>
      <c r="BB21" s="465"/>
      <c r="BC21" s="465"/>
      <c r="BD21" s="465"/>
      <c r="BE21" s="465"/>
      <c r="BF21" s="465"/>
      <c r="BG21" s="465"/>
      <c r="BH21" s="465"/>
      <c r="BI21" s="447">
        <f>AS21+Mês05!BI21</f>
        <v>0</v>
      </c>
      <c r="BJ21" s="465"/>
      <c r="BK21" s="465"/>
      <c r="BL21" s="465"/>
      <c r="BM21" s="465"/>
      <c r="BN21" s="465"/>
      <c r="BO21" s="465"/>
      <c r="BP21" s="471"/>
    </row>
    <row r="22" spans="2:68" s="158" customFormat="1" ht="14.25" customHeight="1">
      <c r="B22" s="472">
        <f>Cronograma!B23</f>
        <v>10</v>
      </c>
      <c r="C22" s="473"/>
      <c r="D22" s="474"/>
      <c r="E22" s="454" t="str">
        <f>Cronograma!E23</f>
        <v>LIMPEZA GERAL DA OBRA</v>
      </c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45">
        <f>Cronograma!X23</f>
        <v>0</v>
      </c>
      <c r="AD22" s="446"/>
      <c r="AE22" s="448">
        <f>Cronograma!Y23</f>
        <v>117.7</v>
      </c>
      <c r="AF22" s="448"/>
      <c r="AG22" s="448"/>
      <c r="AH22" s="448"/>
      <c r="AI22" s="448"/>
      <c r="AJ22" s="448"/>
      <c r="AK22" s="447">
        <f>Cronograma!BG23</f>
        <v>0</v>
      </c>
      <c r="AL22" s="447"/>
      <c r="AM22" s="447"/>
      <c r="AN22" s="447"/>
      <c r="AO22" s="447"/>
      <c r="AP22" s="447"/>
      <c r="AQ22" s="447"/>
      <c r="AR22" s="447"/>
      <c r="AS22" s="476"/>
      <c r="AT22" s="476"/>
      <c r="AU22" s="476"/>
      <c r="AV22" s="476"/>
      <c r="AW22" s="476"/>
      <c r="AX22" s="476"/>
      <c r="AY22" s="476"/>
      <c r="AZ22" s="476"/>
      <c r="BA22" s="447">
        <f>AK22+Mês05!BA22</f>
        <v>100</v>
      </c>
      <c r="BB22" s="465"/>
      <c r="BC22" s="465"/>
      <c r="BD22" s="465"/>
      <c r="BE22" s="465"/>
      <c r="BF22" s="465"/>
      <c r="BG22" s="465"/>
      <c r="BH22" s="465"/>
      <c r="BI22" s="447">
        <f>AS22+Mês05!BI22</f>
        <v>0</v>
      </c>
      <c r="BJ22" s="465"/>
      <c r="BK22" s="465"/>
      <c r="BL22" s="465"/>
      <c r="BM22" s="465"/>
      <c r="BN22" s="465"/>
      <c r="BO22" s="465"/>
      <c r="BP22" s="471"/>
    </row>
    <row r="23" spans="2:68" s="158" customFormat="1" ht="14.25" customHeight="1">
      <c r="B23" s="472">
        <f>Cronograma!B24</f>
        <v>11</v>
      </c>
      <c r="C23" s="473"/>
      <c r="D23" s="474"/>
      <c r="E23" s="454" t="str">
        <f>Cronograma!E24</f>
        <v>SERVIÇOS COMPLEMENTARES</v>
      </c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45">
        <f>Cronograma!X24</f>
        <v>0</v>
      </c>
      <c r="AD23" s="446"/>
      <c r="AE23" s="448">
        <f>Cronograma!Y24</f>
        <v>6422.5</v>
      </c>
      <c r="AF23" s="448"/>
      <c r="AG23" s="448"/>
      <c r="AH23" s="448"/>
      <c r="AI23" s="448"/>
      <c r="AJ23" s="448"/>
      <c r="AK23" s="447">
        <f>Cronograma!BG24</f>
        <v>0</v>
      </c>
      <c r="AL23" s="447"/>
      <c r="AM23" s="447"/>
      <c r="AN23" s="447"/>
      <c r="AO23" s="447"/>
      <c r="AP23" s="447"/>
      <c r="AQ23" s="447"/>
      <c r="AR23" s="447"/>
      <c r="AS23" s="476"/>
      <c r="AT23" s="476"/>
      <c r="AU23" s="476"/>
      <c r="AV23" s="476"/>
      <c r="AW23" s="476"/>
      <c r="AX23" s="476"/>
      <c r="AY23" s="476"/>
      <c r="AZ23" s="476"/>
      <c r="BA23" s="447">
        <f>AK23+Mês05!BA23</f>
        <v>100</v>
      </c>
      <c r="BB23" s="465"/>
      <c r="BC23" s="465"/>
      <c r="BD23" s="465"/>
      <c r="BE23" s="465"/>
      <c r="BF23" s="465"/>
      <c r="BG23" s="465"/>
      <c r="BH23" s="465"/>
      <c r="BI23" s="447">
        <f>AS23+Mês05!BI23</f>
        <v>0</v>
      </c>
      <c r="BJ23" s="465"/>
      <c r="BK23" s="465"/>
      <c r="BL23" s="465"/>
      <c r="BM23" s="465"/>
      <c r="BN23" s="465"/>
      <c r="BO23" s="465"/>
      <c r="BP23" s="471"/>
    </row>
    <row r="24" spans="2:68" s="158" customFormat="1" ht="14.25" customHeight="1">
      <c r="B24" s="472">
        <f>Cronograma!B25</f>
        <v>0</v>
      </c>
      <c r="C24" s="473"/>
      <c r="D24" s="474"/>
      <c r="E24" s="454">
        <f>Cronograma!E25</f>
        <v>0</v>
      </c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45">
        <f>Cronograma!X25</f>
        <v>0</v>
      </c>
      <c r="AD24" s="446"/>
      <c r="AE24" s="448">
        <f>Cronograma!Y25</f>
        <v>0</v>
      </c>
      <c r="AF24" s="448"/>
      <c r="AG24" s="448"/>
      <c r="AH24" s="448"/>
      <c r="AI24" s="448"/>
      <c r="AJ24" s="448"/>
      <c r="AK24" s="447">
        <f>Cronograma!BG25</f>
        <v>0</v>
      </c>
      <c r="AL24" s="447"/>
      <c r="AM24" s="447"/>
      <c r="AN24" s="447"/>
      <c r="AO24" s="447"/>
      <c r="AP24" s="447"/>
      <c r="AQ24" s="447"/>
      <c r="AR24" s="447"/>
      <c r="AS24" s="476"/>
      <c r="AT24" s="476"/>
      <c r="AU24" s="476"/>
      <c r="AV24" s="476"/>
      <c r="AW24" s="476"/>
      <c r="AX24" s="476"/>
      <c r="AY24" s="476"/>
      <c r="AZ24" s="476"/>
      <c r="BA24" s="447">
        <f>AK24+Mês05!BA24</f>
        <v>0</v>
      </c>
      <c r="BB24" s="465"/>
      <c r="BC24" s="465"/>
      <c r="BD24" s="465"/>
      <c r="BE24" s="465"/>
      <c r="BF24" s="465"/>
      <c r="BG24" s="465"/>
      <c r="BH24" s="465"/>
      <c r="BI24" s="447">
        <f>AS24+Mês05!BI24</f>
        <v>0</v>
      </c>
      <c r="BJ24" s="465"/>
      <c r="BK24" s="465"/>
      <c r="BL24" s="465"/>
      <c r="BM24" s="465"/>
      <c r="BN24" s="465"/>
      <c r="BO24" s="465"/>
      <c r="BP24" s="471"/>
    </row>
    <row r="25" spans="2:68" s="158" customFormat="1" ht="14.25" customHeight="1">
      <c r="B25" s="472">
        <f>Cronograma!B26</f>
        <v>0</v>
      </c>
      <c r="C25" s="473"/>
      <c r="D25" s="474"/>
      <c r="E25" s="454">
        <f>Cronograma!E26</f>
        <v>0</v>
      </c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45">
        <f>Cronograma!X26</f>
        <v>0</v>
      </c>
      <c r="AD25" s="446"/>
      <c r="AE25" s="448">
        <f>Cronograma!Y26</f>
        <v>0</v>
      </c>
      <c r="AF25" s="448"/>
      <c r="AG25" s="448"/>
      <c r="AH25" s="448"/>
      <c r="AI25" s="448"/>
      <c r="AJ25" s="448"/>
      <c r="AK25" s="447">
        <f>Cronograma!BG26</f>
        <v>0</v>
      </c>
      <c r="AL25" s="447"/>
      <c r="AM25" s="447"/>
      <c r="AN25" s="447"/>
      <c r="AO25" s="447"/>
      <c r="AP25" s="447"/>
      <c r="AQ25" s="447"/>
      <c r="AR25" s="447"/>
      <c r="AS25" s="476"/>
      <c r="AT25" s="476"/>
      <c r="AU25" s="476"/>
      <c r="AV25" s="476"/>
      <c r="AW25" s="476"/>
      <c r="AX25" s="476"/>
      <c r="AY25" s="476"/>
      <c r="AZ25" s="476"/>
      <c r="BA25" s="447">
        <f>AK25+Mês05!BA25</f>
        <v>0</v>
      </c>
      <c r="BB25" s="465"/>
      <c r="BC25" s="465"/>
      <c r="BD25" s="465"/>
      <c r="BE25" s="465"/>
      <c r="BF25" s="465"/>
      <c r="BG25" s="465"/>
      <c r="BH25" s="465"/>
      <c r="BI25" s="447">
        <f>AS25+Mês05!BI25</f>
        <v>0</v>
      </c>
      <c r="BJ25" s="465"/>
      <c r="BK25" s="465"/>
      <c r="BL25" s="465"/>
      <c r="BM25" s="465"/>
      <c r="BN25" s="465"/>
      <c r="BO25" s="465"/>
      <c r="BP25" s="471"/>
    </row>
    <row r="26" spans="2:68" s="158" customFormat="1" ht="14.25" customHeight="1">
      <c r="B26" s="472">
        <f>Cronograma!B27</f>
        <v>0</v>
      </c>
      <c r="C26" s="473"/>
      <c r="D26" s="474"/>
      <c r="E26" s="454">
        <f>Cronograma!E27</f>
        <v>0</v>
      </c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45">
        <f>Cronograma!X27</f>
        <v>0</v>
      </c>
      <c r="AD26" s="446"/>
      <c r="AE26" s="448">
        <f>Cronograma!Y27</f>
        <v>0</v>
      </c>
      <c r="AF26" s="448"/>
      <c r="AG26" s="448"/>
      <c r="AH26" s="448"/>
      <c r="AI26" s="448"/>
      <c r="AJ26" s="448"/>
      <c r="AK26" s="447">
        <f>Cronograma!BG27</f>
        <v>0</v>
      </c>
      <c r="AL26" s="447"/>
      <c r="AM26" s="447"/>
      <c r="AN26" s="447"/>
      <c r="AO26" s="447"/>
      <c r="AP26" s="447"/>
      <c r="AQ26" s="447"/>
      <c r="AR26" s="447"/>
      <c r="AS26" s="476"/>
      <c r="AT26" s="476"/>
      <c r="AU26" s="476"/>
      <c r="AV26" s="476"/>
      <c r="AW26" s="476"/>
      <c r="AX26" s="476"/>
      <c r="AY26" s="476"/>
      <c r="AZ26" s="476"/>
      <c r="BA26" s="447">
        <f>AK26+Mês05!BA26</f>
        <v>0</v>
      </c>
      <c r="BB26" s="465"/>
      <c r="BC26" s="465"/>
      <c r="BD26" s="465"/>
      <c r="BE26" s="465"/>
      <c r="BF26" s="465"/>
      <c r="BG26" s="465"/>
      <c r="BH26" s="465"/>
      <c r="BI26" s="447">
        <f>AS26+Mês05!BI26</f>
        <v>0</v>
      </c>
      <c r="BJ26" s="465"/>
      <c r="BK26" s="465"/>
      <c r="BL26" s="465"/>
      <c r="BM26" s="465"/>
      <c r="BN26" s="465"/>
      <c r="BO26" s="465"/>
      <c r="BP26" s="471"/>
    </row>
    <row r="27" spans="2:68" s="158" customFormat="1" ht="14.25" customHeight="1">
      <c r="B27" s="472">
        <f>Cronograma!B28</f>
        <v>0</v>
      </c>
      <c r="C27" s="473"/>
      <c r="D27" s="474"/>
      <c r="E27" s="454">
        <f>Cronograma!E28</f>
        <v>0</v>
      </c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45">
        <f>Cronograma!X28</f>
        <v>0</v>
      </c>
      <c r="AD27" s="446"/>
      <c r="AE27" s="448">
        <f>Cronograma!Y28</f>
        <v>0</v>
      </c>
      <c r="AF27" s="448"/>
      <c r="AG27" s="448"/>
      <c r="AH27" s="448"/>
      <c r="AI27" s="448"/>
      <c r="AJ27" s="448"/>
      <c r="AK27" s="447">
        <f>Cronograma!BG28</f>
        <v>0</v>
      </c>
      <c r="AL27" s="447"/>
      <c r="AM27" s="447"/>
      <c r="AN27" s="447"/>
      <c r="AO27" s="447"/>
      <c r="AP27" s="447"/>
      <c r="AQ27" s="447"/>
      <c r="AR27" s="447"/>
      <c r="AS27" s="476"/>
      <c r="AT27" s="476"/>
      <c r="AU27" s="476"/>
      <c r="AV27" s="476"/>
      <c r="AW27" s="476"/>
      <c r="AX27" s="476"/>
      <c r="AY27" s="476"/>
      <c r="AZ27" s="476"/>
      <c r="BA27" s="447">
        <f>AK27+Mês05!BA27</f>
        <v>0</v>
      </c>
      <c r="BB27" s="465"/>
      <c r="BC27" s="465"/>
      <c r="BD27" s="465"/>
      <c r="BE27" s="465"/>
      <c r="BF27" s="465"/>
      <c r="BG27" s="465"/>
      <c r="BH27" s="465"/>
      <c r="BI27" s="447">
        <f>AS27+Mês05!BI27</f>
        <v>0</v>
      </c>
      <c r="BJ27" s="465"/>
      <c r="BK27" s="465"/>
      <c r="BL27" s="465"/>
      <c r="BM27" s="465"/>
      <c r="BN27" s="465"/>
      <c r="BO27" s="465"/>
      <c r="BP27" s="471"/>
    </row>
    <row r="28" spans="2:68" s="158" customFormat="1" ht="14.25" customHeight="1">
      <c r="B28" s="472">
        <f>Cronograma!B29</f>
        <v>0</v>
      </c>
      <c r="C28" s="473"/>
      <c r="D28" s="474"/>
      <c r="E28" s="454">
        <f>Cronograma!E29</f>
        <v>0</v>
      </c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45">
        <f>Cronograma!X29</f>
        <v>0</v>
      </c>
      <c r="AD28" s="446"/>
      <c r="AE28" s="448">
        <f>Cronograma!Y29</f>
        <v>0</v>
      </c>
      <c r="AF28" s="448"/>
      <c r="AG28" s="448"/>
      <c r="AH28" s="448"/>
      <c r="AI28" s="448"/>
      <c r="AJ28" s="448"/>
      <c r="AK28" s="447">
        <f>Cronograma!BG29</f>
        <v>0</v>
      </c>
      <c r="AL28" s="447"/>
      <c r="AM28" s="447"/>
      <c r="AN28" s="447"/>
      <c r="AO28" s="447"/>
      <c r="AP28" s="447"/>
      <c r="AQ28" s="447"/>
      <c r="AR28" s="447"/>
      <c r="AS28" s="476"/>
      <c r="AT28" s="476"/>
      <c r="AU28" s="476"/>
      <c r="AV28" s="476"/>
      <c r="AW28" s="476"/>
      <c r="AX28" s="476"/>
      <c r="AY28" s="476"/>
      <c r="AZ28" s="476"/>
      <c r="BA28" s="447">
        <f>AK28+Mês05!BA28</f>
        <v>0</v>
      </c>
      <c r="BB28" s="465"/>
      <c r="BC28" s="465"/>
      <c r="BD28" s="465"/>
      <c r="BE28" s="465"/>
      <c r="BF28" s="465"/>
      <c r="BG28" s="465"/>
      <c r="BH28" s="465"/>
      <c r="BI28" s="447">
        <f>AS28+Mês05!BI28</f>
        <v>0</v>
      </c>
      <c r="BJ28" s="465"/>
      <c r="BK28" s="465"/>
      <c r="BL28" s="465"/>
      <c r="BM28" s="465"/>
      <c r="BN28" s="465"/>
      <c r="BO28" s="465"/>
      <c r="BP28" s="471"/>
    </row>
    <row r="29" spans="2:68" s="158" customFormat="1" ht="14.25" customHeight="1">
      <c r="B29" s="472">
        <f>Cronograma!B30</f>
        <v>0</v>
      </c>
      <c r="C29" s="473"/>
      <c r="D29" s="474"/>
      <c r="E29" s="454">
        <f>Cronograma!E30</f>
        <v>0</v>
      </c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45">
        <f>Cronograma!X30</f>
        <v>0</v>
      </c>
      <c r="AD29" s="446"/>
      <c r="AE29" s="448">
        <f>Cronograma!Y30</f>
        <v>0</v>
      </c>
      <c r="AF29" s="448"/>
      <c r="AG29" s="448"/>
      <c r="AH29" s="448"/>
      <c r="AI29" s="448"/>
      <c r="AJ29" s="448"/>
      <c r="AK29" s="447">
        <f>Cronograma!BG30</f>
        <v>0</v>
      </c>
      <c r="AL29" s="447"/>
      <c r="AM29" s="447"/>
      <c r="AN29" s="447"/>
      <c r="AO29" s="447"/>
      <c r="AP29" s="447"/>
      <c r="AQ29" s="447"/>
      <c r="AR29" s="447"/>
      <c r="AS29" s="476"/>
      <c r="AT29" s="476"/>
      <c r="AU29" s="476"/>
      <c r="AV29" s="476"/>
      <c r="AW29" s="476"/>
      <c r="AX29" s="476"/>
      <c r="AY29" s="476"/>
      <c r="AZ29" s="476"/>
      <c r="BA29" s="447">
        <f>AK29+Mês05!BA29</f>
        <v>0</v>
      </c>
      <c r="BB29" s="465"/>
      <c r="BC29" s="465"/>
      <c r="BD29" s="465"/>
      <c r="BE29" s="465"/>
      <c r="BF29" s="465"/>
      <c r="BG29" s="465"/>
      <c r="BH29" s="465"/>
      <c r="BI29" s="447">
        <f>AS29+Mês05!BI29</f>
        <v>0</v>
      </c>
      <c r="BJ29" s="465"/>
      <c r="BK29" s="465"/>
      <c r="BL29" s="465"/>
      <c r="BM29" s="465"/>
      <c r="BN29" s="465"/>
      <c r="BO29" s="465"/>
      <c r="BP29" s="471"/>
    </row>
    <row r="30" spans="2:68" s="158" customFormat="1" ht="14.25" customHeight="1">
      <c r="B30" s="472">
        <f>Cronograma!B31</f>
        <v>0</v>
      </c>
      <c r="C30" s="473"/>
      <c r="D30" s="474"/>
      <c r="E30" s="454">
        <f>Cronograma!E31</f>
        <v>0</v>
      </c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45">
        <f>Cronograma!X31</f>
        <v>0</v>
      </c>
      <c r="AD30" s="446"/>
      <c r="AE30" s="448">
        <f>Cronograma!Y31</f>
        <v>0</v>
      </c>
      <c r="AF30" s="448"/>
      <c r="AG30" s="448"/>
      <c r="AH30" s="448"/>
      <c r="AI30" s="448"/>
      <c r="AJ30" s="448"/>
      <c r="AK30" s="447">
        <f>Cronograma!BG31</f>
        <v>0</v>
      </c>
      <c r="AL30" s="447"/>
      <c r="AM30" s="447"/>
      <c r="AN30" s="447"/>
      <c r="AO30" s="447"/>
      <c r="AP30" s="447"/>
      <c r="AQ30" s="447"/>
      <c r="AR30" s="447"/>
      <c r="AS30" s="476"/>
      <c r="AT30" s="476"/>
      <c r="AU30" s="476"/>
      <c r="AV30" s="476"/>
      <c r="AW30" s="476"/>
      <c r="AX30" s="476"/>
      <c r="AY30" s="476"/>
      <c r="AZ30" s="476"/>
      <c r="BA30" s="447">
        <f>AK30+Mês05!BA30</f>
        <v>0</v>
      </c>
      <c r="BB30" s="465"/>
      <c r="BC30" s="465"/>
      <c r="BD30" s="465"/>
      <c r="BE30" s="465"/>
      <c r="BF30" s="465"/>
      <c r="BG30" s="465"/>
      <c r="BH30" s="465"/>
      <c r="BI30" s="447">
        <f>AS30+Mês05!BI30</f>
        <v>0</v>
      </c>
      <c r="BJ30" s="465"/>
      <c r="BK30" s="465"/>
      <c r="BL30" s="465"/>
      <c r="BM30" s="465"/>
      <c r="BN30" s="465"/>
      <c r="BO30" s="465"/>
      <c r="BP30" s="471"/>
    </row>
    <row r="31" spans="2:68" s="158" customFormat="1" ht="14.25" customHeight="1">
      <c r="B31" s="472">
        <f>Cronograma!B32</f>
        <v>0</v>
      </c>
      <c r="C31" s="473"/>
      <c r="D31" s="474"/>
      <c r="E31" s="454">
        <f>Cronograma!E32</f>
        <v>0</v>
      </c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45">
        <f>Cronograma!X32</f>
        <v>0</v>
      </c>
      <c r="AD31" s="446"/>
      <c r="AE31" s="448">
        <f>Cronograma!Y32</f>
        <v>0</v>
      </c>
      <c r="AF31" s="448"/>
      <c r="AG31" s="448"/>
      <c r="AH31" s="448"/>
      <c r="AI31" s="448"/>
      <c r="AJ31" s="448"/>
      <c r="AK31" s="447">
        <f>Cronograma!BG32</f>
        <v>0</v>
      </c>
      <c r="AL31" s="447"/>
      <c r="AM31" s="447"/>
      <c r="AN31" s="447"/>
      <c r="AO31" s="447"/>
      <c r="AP31" s="447"/>
      <c r="AQ31" s="447"/>
      <c r="AR31" s="447"/>
      <c r="AS31" s="476"/>
      <c r="AT31" s="476"/>
      <c r="AU31" s="476"/>
      <c r="AV31" s="476"/>
      <c r="AW31" s="476"/>
      <c r="AX31" s="476"/>
      <c r="AY31" s="476"/>
      <c r="AZ31" s="476"/>
      <c r="BA31" s="447">
        <f>AK31+Mês05!BA31</f>
        <v>0</v>
      </c>
      <c r="BB31" s="465"/>
      <c r="BC31" s="465"/>
      <c r="BD31" s="465"/>
      <c r="BE31" s="465"/>
      <c r="BF31" s="465"/>
      <c r="BG31" s="465"/>
      <c r="BH31" s="465"/>
      <c r="BI31" s="447">
        <f>AS31+Mês05!BI31</f>
        <v>0</v>
      </c>
      <c r="BJ31" s="465"/>
      <c r="BK31" s="465"/>
      <c r="BL31" s="465"/>
      <c r="BM31" s="465"/>
      <c r="BN31" s="465"/>
      <c r="BO31" s="465"/>
      <c r="BP31" s="471"/>
    </row>
    <row r="32" spans="2:68" s="158" customFormat="1" ht="14.25" customHeight="1">
      <c r="B32" s="472">
        <f>Cronograma!B33</f>
        <v>0</v>
      </c>
      <c r="C32" s="473"/>
      <c r="D32" s="474"/>
      <c r="E32" s="454">
        <f>Cronograma!E33</f>
        <v>0</v>
      </c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45">
        <f>Cronograma!X33</f>
        <v>0</v>
      </c>
      <c r="AD32" s="446"/>
      <c r="AE32" s="448">
        <f>Cronograma!Y33</f>
        <v>0</v>
      </c>
      <c r="AF32" s="448"/>
      <c r="AG32" s="448"/>
      <c r="AH32" s="448"/>
      <c r="AI32" s="448"/>
      <c r="AJ32" s="448"/>
      <c r="AK32" s="447">
        <f>Cronograma!BG33</f>
        <v>0</v>
      </c>
      <c r="AL32" s="447"/>
      <c r="AM32" s="447"/>
      <c r="AN32" s="447"/>
      <c r="AO32" s="447"/>
      <c r="AP32" s="447"/>
      <c r="AQ32" s="447"/>
      <c r="AR32" s="447"/>
      <c r="AS32" s="476"/>
      <c r="AT32" s="476"/>
      <c r="AU32" s="476"/>
      <c r="AV32" s="476"/>
      <c r="AW32" s="476"/>
      <c r="AX32" s="476"/>
      <c r="AY32" s="476"/>
      <c r="AZ32" s="476"/>
      <c r="BA32" s="447">
        <f>AK32+Mês05!BA32</f>
        <v>0</v>
      </c>
      <c r="BB32" s="465"/>
      <c r="BC32" s="465"/>
      <c r="BD32" s="465"/>
      <c r="BE32" s="465"/>
      <c r="BF32" s="465"/>
      <c r="BG32" s="465"/>
      <c r="BH32" s="465"/>
      <c r="BI32" s="447">
        <f>AS32+Mês05!BI32</f>
        <v>0</v>
      </c>
      <c r="BJ32" s="465"/>
      <c r="BK32" s="465"/>
      <c r="BL32" s="465"/>
      <c r="BM32" s="465"/>
      <c r="BN32" s="465"/>
      <c r="BO32" s="465"/>
      <c r="BP32" s="471"/>
    </row>
    <row r="33" spans="2:68" s="158" customFormat="1" ht="14.25" customHeight="1">
      <c r="B33" s="472">
        <f>Cronograma!B34</f>
        <v>0</v>
      </c>
      <c r="C33" s="473"/>
      <c r="D33" s="474"/>
      <c r="E33" s="454">
        <f>Cronograma!E34</f>
        <v>0</v>
      </c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45">
        <f>Cronograma!X34</f>
        <v>0</v>
      </c>
      <c r="AD33" s="446"/>
      <c r="AE33" s="448">
        <f>Cronograma!Y34</f>
        <v>0</v>
      </c>
      <c r="AF33" s="448"/>
      <c r="AG33" s="448"/>
      <c r="AH33" s="448"/>
      <c r="AI33" s="448"/>
      <c r="AJ33" s="448"/>
      <c r="AK33" s="447">
        <f>Cronograma!BG34</f>
        <v>0</v>
      </c>
      <c r="AL33" s="447"/>
      <c r="AM33" s="447"/>
      <c r="AN33" s="447"/>
      <c r="AO33" s="447"/>
      <c r="AP33" s="447"/>
      <c r="AQ33" s="447"/>
      <c r="AR33" s="447"/>
      <c r="AS33" s="476"/>
      <c r="AT33" s="476"/>
      <c r="AU33" s="476"/>
      <c r="AV33" s="476"/>
      <c r="AW33" s="476"/>
      <c r="AX33" s="476"/>
      <c r="AY33" s="476"/>
      <c r="AZ33" s="476"/>
      <c r="BA33" s="447">
        <f>AK33+Mês05!BA33</f>
        <v>0</v>
      </c>
      <c r="BB33" s="465"/>
      <c r="BC33" s="465"/>
      <c r="BD33" s="465"/>
      <c r="BE33" s="465"/>
      <c r="BF33" s="465"/>
      <c r="BG33" s="465"/>
      <c r="BH33" s="465"/>
      <c r="BI33" s="447">
        <f>AS33+Mês05!BI33</f>
        <v>0</v>
      </c>
      <c r="BJ33" s="465"/>
      <c r="BK33" s="465"/>
      <c r="BL33" s="465"/>
      <c r="BM33" s="465"/>
      <c r="BN33" s="465"/>
      <c r="BO33" s="465"/>
      <c r="BP33" s="471"/>
    </row>
    <row r="34" spans="2:68" s="158" customFormat="1" ht="14.25" customHeight="1">
      <c r="B34" s="472">
        <f>Cronograma!B35</f>
        <v>0</v>
      </c>
      <c r="C34" s="473"/>
      <c r="D34" s="474"/>
      <c r="E34" s="454">
        <f>Cronograma!E35</f>
        <v>0</v>
      </c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45">
        <f>Cronograma!X35</f>
        <v>0</v>
      </c>
      <c r="AD34" s="446"/>
      <c r="AE34" s="448">
        <f>Cronograma!Y35</f>
        <v>0</v>
      </c>
      <c r="AF34" s="448"/>
      <c r="AG34" s="448"/>
      <c r="AH34" s="448"/>
      <c r="AI34" s="448"/>
      <c r="AJ34" s="448"/>
      <c r="AK34" s="447">
        <f>Cronograma!BG35</f>
        <v>0</v>
      </c>
      <c r="AL34" s="447"/>
      <c r="AM34" s="447"/>
      <c r="AN34" s="447"/>
      <c r="AO34" s="447"/>
      <c r="AP34" s="447"/>
      <c r="AQ34" s="447"/>
      <c r="AR34" s="447"/>
      <c r="AS34" s="476"/>
      <c r="AT34" s="476"/>
      <c r="AU34" s="476"/>
      <c r="AV34" s="476"/>
      <c r="AW34" s="476"/>
      <c r="AX34" s="476"/>
      <c r="AY34" s="476"/>
      <c r="AZ34" s="476"/>
      <c r="BA34" s="447">
        <f>AK34+Mês05!BA34</f>
        <v>0</v>
      </c>
      <c r="BB34" s="465"/>
      <c r="BC34" s="465"/>
      <c r="BD34" s="465"/>
      <c r="BE34" s="465"/>
      <c r="BF34" s="465"/>
      <c r="BG34" s="465"/>
      <c r="BH34" s="465"/>
      <c r="BI34" s="447">
        <f>AS34+Mês05!BI34</f>
        <v>0</v>
      </c>
      <c r="BJ34" s="465"/>
      <c r="BK34" s="465"/>
      <c r="BL34" s="465"/>
      <c r="BM34" s="465"/>
      <c r="BN34" s="465"/>
      <c r="BO34" s="465"/>
      <c r="BP34" s="471"/>
    </row>
    <row r="35" spans="2:68" s="158" customFormat="1" ht="14.25" customHeight="1">
      <c r="B35" s="472">
        <f>Cronograma!B36</f>
        <v>0</v>
      </c>
      <c r="C35" s="473"/>
      <c r="D35" s="474"/>
      <c r="E35" s="454">
        <f>Cronograma!E36</f>
        <v>0</v>
      </c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45">
        <f>Cronograma!X36</f>
        <v>0</v>
      </c>
      <c r="AD35" s="446"/>
      <c r="AE35" s="448">
        <f>Cronograma!Y36</f>
        <v>0</v>
      </c>
      <c r="AF35" s="448"/>
      <c r="AG35" s="448"/>
      <c r="AH35" s="448"/>
      <c r="AI35" s="448"/>
      <c r="AJ35" s="448"/>
      <c r="AK35" s="447">
        <f>Cronograma!BG36</f>
        <v>0</v>
      </c>
      <c r="AL35" s="447"/>
      <c r="AM35" s="447"/>
      <c r="AN35" s="447"/>
      <c r="AO35" s="447"/>
      <c r="AP35" s="447"/>
      <c r="AQ35" s="447"/>
      <c r="AR35" s="447"/>
      <c r="AS35" s="476"/>
      <c r="AT35" s="476"/>
      <c r="AU35" s="476"/>
      <c r="AV35" s="476"/>
      <c r="AW35" s="476"/>
      <c r="AX35" s="476"/>
      <c r="AY35" s="476"/>
      <c r="AZ35" s="476"/>
      <c r="BA35" s="447">
        <f>AK35+Mês05!BA35</f>
        <v>0</v>
      </c>
      <c r="BB35" s="465"/>
      <c r="BC35" s="465"/>
      <c r="BD35" s="465"/>
      <c r="BE35" s="465"/>
      <c r="BF35" s="465"/>
      <c r="BG35" s="465"/>
      <c r="BH35" s="465"/>
      <c r="BI35" s="447">
        <f>AS35+Mês05!BI35</f>
        <v>0</v>
      </c>
      <c r="BJ35" s="465"/>
      <c r="BK35" s="465"/>
      <c r="BL35" s="465"/>
      <c r="BM35" s="465"/>
      <c r="BN35" s="465"/>
      <c r="BO35" s="465"/>
      <c r="BP35" s="471"/>
    </row>
    <row r="36" spans="2:68" s="158" customFormat="1" ht="14.25" customHeight="1">
      <c r="B36" s="472">
        <f>Cronograma!B37</f>
        <v>0</v>
      </c>
      <c r="C36" s="473"/>
      <c r="D36" s="474"/>
      <c r="E36" s="454">
        <f>Cronograma!E37</f>
        <v>0</v>
      </c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45">
        <f>Cronograma!X37</f>
        <v>0</v>
      </c>
      <c r="AD36" s="446"/>
      <c r="AE36" s="448">
        <f>Cronograma!Y37</f>
        <v>0</v>
      </c>
      <c r="AF36" s="448"/>
      <c r="AG36" s="448"/>
      <c r="AH36" s="448"/>
      <c r="AI36" s="448"/>
      <c r="AJ36" s="448"/>
      <c r="AK36" s="447">
        <f>Cronograma!BG37</f>
        <v>0</v>
      </c>
      <c r="AL36" s="447"/>
      <c r="AM36" s="447"/>
      <c r="AN36" s="447"/>
      <c r="AO36" s="447"/>
      <c r="AP36" s="447"/>
      <c r="AQ36" s="447"/>
      <c r="AR36" s="447"/>
      <c r="AS36" s="476"/>
      <c r="AT36" s="476"/>
      <c r="AU36" s="476"/>
      <c r="AV36" s="476"/>
      <c r="AW36" s="476"/>
      <c r="AX36" s="476"/>
      <c r="AY36" s="476"/>
      <c r="AZ36" s="476"/>
      <c r="BA36" s="447">
        <f>AK36+Mês05!BA36</f>
        <v>0</v>
      </c>
      <c r="BB36" s="465"/>
      <c r="BC36" s="465"/>
      <c r="BD36" s="465"/>
      <c r="BE36" s="465"/>
      <c r="BF36" s="465"/>
      <c r="BG36" s="465"/>
      <c r="BH36" s="465"/>
      <c r="BI36" s="447">
        <f>AS36+Mês05!BI36</f>
        <v>0</v>
      </c>
      <c r="BJ36" s="465"/>
      <c r="BK36" s="465"/>
      <c r="BL36" s="465"/>
      <c r="BM36" s="465"/>
      <c r="BN36" s="465"/>
      <c r="BO36" s="465"/>
      <c r="BP36" s="471"/>
    </row>
    <row r="37" spans="2:68" s="158" customFormat="1" ht="14.25" customHeight="1">
      <c r="B37" s="472">
        <f>Cronograma!B38</f>
        <v>0</v>
      </c>
      <c r="C37" s="473"/>
      <c r="D37" s="474"/>
      <c r="E37" s="454">
        <f>Cronograma!E38</f>
        <v>0</v>
      </c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45">
        <f>Cronograma!X38</f>
        <v>0</v>
      </c>
      <c r="AD37" s="446"/>
      <c r="AE37" s="448">
        <f>Cronograma!Y38</f>
        <v>0</v>
      </c>
      <c r="AF37" s="448"/>
      <c r="AG37" s="448"/>
      <c r="AH37" s="448"/>
      <c r="AI37" s="448"/>
      <c r="AJ37" s="448"/>
      <c r="AK37" s="447">
        <f>Cronograma!BG38</f>
        <v>0</v>
      </c>
      <c r="AL37" s="447"/>
      <c r="AM37" s="447"/>
      <c r="AN37" s="447"/>
      <c r="AO37" s="447"/>
      <c r="AP37" s="447"/>
      <c r="AQ37" s="447"/>
      <c r="AR37" s="447"/>
      <c r="AS37" s="476"/>
      <c r="AT37" s="476"/>
      <c r="AU37" s="476"/>
      <c r="AV37" s="476"/>
      <c r="AW37" s="476"/>
      <c r="AX37" s="476"/>
      <c r="AY37" s="476"/>
      <c r="AZ37" s="476"/>
      <c r="BA37" s="447">
        <f>AK37+Mês05!BA37</f>
        <v>0</v>
      </c>
      <c r="BB37" s="465"/>
      <c r="BC37" s="465"/>
      <c r="BD37" s="465"/>
      <c r="BE37" s="465"/>
      <c r="BF37" s="465"/>
      <c r="BG37" s="465"/>
      <c r="BH37" s="465"/>
      <c r="BI37" s="447">
        <f>AS37+Mês05!BI37</f>
        <v>0</v>
      </c>
      <c r="BJ37" s="465"/>
      <c r="BK37" s="465"/>
      <c r="BL37" s="465"/>
      <c r="BM37" s="465"/>
      <c r="BN37" s="465"/>
      <c r="BO37" s="465"/>
      <c r="BP37" s="471"/>
    </row>
    <row r="38" spans="2:68" s="158" customFormat="1" ht="14.25" customHeight="1">
      <c r="B38" s="472">
        <f>Cronograma!B39</f>
        <v>0</v>
      </c>
      <c r="C38" s="473"/>
      <c r="D38" s="474"/>
      <c r="E38" s="454">
        <f>Cronograma!E39</f>
        <v>0</v>
      </c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45">
        <f>Cronograma!X39</f>
        <v>0</v>
      </c>
      <c r="AD38" s="446"/>
      <c r="AE38" s="448">
        <f>Cronograma!Y39</f>
        <v>0</v>
      </c>
      <c r="AF38" s="448"/>
      <c r="AG38" s="448"/>
      <c r="AH38" s="448"/>
      <c r="AI38" s="448"/>
      <c r="AJ38" s="448"/>
      <c r="AK38" s="447">
        <f>Cronograma!BG39</f>
        <v>0</v>
      </c>
      <c r="AL38" s="447"/>
      <c r="AM38" s="447"/>
      <c r="AN38" s="447"/>
      <c r="AO38" s="447"/>
      <c r="AP38" s="447"/>
      <c r="AQ38" s="447"/>
      <c r="AR38" s="447"/>
      <c r="AS38" s="476"/>
      <c r="AT38" s="476"/>
      <c r="AU38" s="476"/>
      <c r="AV38" s="476"/>
      <c r="AW38" s="476"/>
      <c r="AX38" s="476"/>
      <c r="AY38" s="476"/>
      <c r="AZ38" s="476"/>
      <c r="BA38" s="447">
        <f>AK38+Mês05!BA38</f>
        <v>0</v>
      </c>
      <c r="BB38" s="465"/>
      <c r="BC38" s="465"/>
      <c r="BD38" s="465"/>
      <c r="BE38" s="465"/>
      <c r="BF38" s="465"/>
      <c r="BG38" s="465"/>
      <c r="BH38" s="465"/>
      <c r="BI38" s="447">
        <f>AS38+Mês05!BI38</f>
        <v>0</v>
      </c>
      <c r="BJ38" s="465"/>
      <c r="BK38" s="465"/>
      <c r="BL38" s="465"/>
      <c r="BM38" s="465"/>
      <c r="BN38" s="465"/>
      <c r="BO38" s="465"/>
      <c r="BP38" s="471"/>
    </row>
    <row r="39" spans="2:68" s="158" customFormat="1" ht="14.25" customHeight="1">
      <c r="B39" s="472">
        <f>Cronograma!B40</f>
        <v>0</v>
      </c>
      <c r="C39" s="473"/>
      <c r="D39" s="474"/>
      <c r="E39" s="454">
        <f>Cronograma!E40</f>
        <v>0</v>
      </c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45">
        <f>Cronograma!X40</f>
        <v>0</v>
      </c>
      <c r="AD39" s="446"/>
      <c r="AE39" s="448">
        <f>Cronograma!Y40</f>
        <v>0</v>
      </c>
      <c r="AF39" s="448"/>
      <c r="AG39" s="448"/>
      <c r="AH39" s="448"/>
      <c r="AI39" s="448"/>
      <c r="AJ39" s="448"/>
      <c r="AK39" s="447">
        <f>Cronograma!BG40</f>
        <v>0</v>
      </c>
      <c r="AL39" s="447"/>
      <c r="AM39" s="447"/>
      <c r="AN39" s="447"/>
      <c r="AO39" s="447"/>
      <c r="AP39" s="447"/>
      <c r="AQ39" s="447"/>
      <c r="AR39" s="447"/>
      <c r="AS39" s="476"/>
      <c r="AT39" s="476"/>
      <c r="AU39" s="476"/>
      <c r="AV39" s="476"/>
      <c r="AW39" s="476"/>
      <c r="AX39" s="476"/>
      <c r="AY39" s="476"/>
      <c r="AZ39" s="476"/>
      <c r="BA39" s="447">
        <f>AK39+Mês05!BA39</f>
        <v>0</v>
      </c>
      <c r="BB39" s="465"/>
      <c r="BC39" s="465"/>
      <c r="BD39" s="465"/>
      <c r="BE39" s="465"/>
      <c r="BF39" s="465"/>
      <c r="BG39" s="465"/>
      <c r="BH39" s="465"/>
      <c r="BI39" s="447">
        <f>AS39+Mês05!BI39</f>
        <v>0</v>
      </c>
      <c r="BJ39" s="465"/>
      <c r="BK39" s="465"/>
      <c r="BL39" s="465"/>
      <c r="BM39" s="465"/>
      <c r="BN39" s="465"/>
      <c r="BO39" s="465"/>
      <c r="BP39" s="471"/>
    </row>
    <row r="40" spans="2:68" s="158" customFormat="1" ht="14.25" customHeight="1">
      <c r="B40" s="472">
        <f>Cronograma!B41</f>
        <v>0</v>
      </c>
      <c r="C40" s="473"/>
      <c r="D40" s="474"/>
      <c r="E40" s="454">
        <f>Cronograma!E41</f>
        <v>0</v>
      </c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45">
        <f>Cronograma!X41</f>
        <v>0</v>
      </c>
      <c r="AD40" s="446"/>
      <c r="AE40" s="448">
        <f>Cronograma!Y41</f>
        <v>0</v>
      </c>
      <c r="AF40" s="448"/>
      <c r="AG40" s="448"/>
      <c r="AH40" s="448"/>
      <c r="AI40" s="448"/>
      <c r="AJ40" s="448"/>
      <c r="AK40" s="447">
        <f>Cronograma!BG41</f>
        <v>0</v>
      </c>
      <c r="AL40" s="447"/>
      <c r="AM40" s="447"/>
      <c r="AN40" s="447"/>
      <c r="AO40" s="447"/>
      <c r="AP40" s="447"/>
      <c r="AQ40" s="447"/>
      <c r="AR40" s="447"/>
      <c r="AS40" s="476"/>
      <c r="AT40" s="476"/>
      <c r="AU40" s="476"/>
      <c r="AV40" s="476"/>
      <c r="AW40" s="476"/>
      <c r="AX40" s="476"/>
      <c r="AY40" s="476"/>
      <c r="AZ40" s="476"/>
      <c r="BA40" s="447">
        <f>AK40+Mês05!BA40</f>
        <v>0</v>
      </c>
      <c r="BB40" s="465"/>
      <c r="BC40" s="465"/>
      <c r="BD40" s="465"/>
      <c r="BE40" s="465"/>
      <c r="BF40" s="465"/>
      <c r="BG40" s="465"/>
      <c r="BH40" s="465"/>
      <c r="BI40" s="447">
        <f>AS40+Mês05!BI40</f>
        <v>0</v>
      </c>
      <c r="BJ40" s="465"/>
      <c r="BK40" s="465"/>
      <c r="BL40" s="465"/>
      <c r="BM40" s="465"/>
      <c r="BN40" s="465"/>
      <c r="BO40" s="465"/>
      <c r="BP40" s="471"/>
    </row>
    <row r="41" spans="2:68" s="158" customFormat="1" ht="14.25" customHeight="1">
      <c r="B41" s="472">
        <f>Cronograma!B42</f>
        <v>0</v>
      </c>
      <c r="C41" s="473"/>
      <c r="D41" s="474"/>
      <c r="E41" s="454">
        <f>Cronograma!E42</f>
        <v>0</v>
      </c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45">
        <f>Cronograma!X42</f>
        <v>0</v>
      </c>
      <c r="AD41" s="446"/>
      <c r="AE41" s="448">
        <f>Cronograma!Y42</f>
        <v>0</v>
      </c>
      <c r="AF41" s="448"/>
      <c r="AG41" s="448"/>
      <c r="AH41" s="448"/>
      <c r="AI41" s="448"/>
      <c r="AJ41" s="448"/>
      <c r="AK41" s="447">
        <f>Cronograma!BG42</f>
        <v>0</v>
      </c>
      <c r="AL41" s="447"/>
      <c r="AM41" s="447"/>
      <c r="AN41" s="447"/>
      <c r="AO41" s="447"/>
      <c r="AP41" s="447"/>
      <c r="AQ41" s="447"/>
      <c r="AR41" s="447"/>
      <c r="AS41" s="476"/>
      <c r="AT41" s="476"/>
      <c r="AU41" s="476"/>
      <c r="AV41" s="476"/>
      <c r="AW41" s="476"/>
      <c r="AX41" s="476"/>
      <c r="AY41" s="476"/>
      <c r="AZ41" s="476"/>
      <c r="BA41" s="447">
        <f>AK41+Mês05!BA41</f>
        <v>0</v>
      </c>
      <c r="BB41" s="465"/>
      <c r="BC41" s="465"/>
      <c r="BD41" s="465"/>
      <c r="BE41" s="465"/>
      <c r="BF41" s="465"/>
      <c r="BG41" s="465"/>
      <c r="BH41" s="465"/>
      <c r="BI41" s="447">
        <f>AS41+Mês05!BI41</f>
        <v>0</v>
      </c>
      <c r="BJ41" s="465"/>
      <c r="BK41" s="465"/>
      <c r="BL41" s="465"/>
      <c r="BM41" s="465"/>
      <c r="BN41" s="465"/>
      <c r="BO41" s="465"/>
      <c r="BP41" s="471"/>
    </row>
    <row r="42" spans="2:68" s="158" customFormat="1" ht="14.25" customHeight="1" thickBot="1">
      <c r="B42" s="472">
        <f>Cronograma!B43</f>
        <v>0</v>
      </c>
      <c r="C42" s="473"/>
      <c r="D42" s="474"/>
      <c r="E42" s="454">
        <f>Cronograma!E43</f>
        <v>0</v>
      </c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45">
        <f>Cronograma!X43</f>
        <v>0</v>
      </c>
      <c r="AD42" s="446"/>
      <c r="AE42" s="448">
        <f>Cronograma!Y43</f>
        <v>0</v>
      </c>
      <c r="AF42" s="448"/>
      <c r="AG42" s="448"/>
      <c r="AH42" s="448"/>
      <c r="AI42" s="448"/>
      <c r="AJ42" s="448"/>
      <c r="AK42" s="447">
        <f>Cronograma!BG43</f>
        <v>0</v>
      </c>
      <c r="AL42" s="447"/>
      <c r="AM42" s="447"/>
      <c r="AN42" s="447"/>
      <c r="AO42" s="447"/>
      <c r="AP42" s="447"/>
      <c r="AQ42" s="447"/>
      <c r="AR42" s="447"/>
      <c r="AS42" s="599"/>
      <c r="AT42" s="600"/>
      <c r="AU42" s="600"/>
      <c r="AV42" s="600"/>
      <c r="AW42" s="600"/>
      <c r="AX42" s="600"/>
      <c r="AY42" s="600"/>
      <c r="AZ42" s="600"/>
      <c r="BA42" s="447">
        <f>AK42+Mês05!BA42</f>
        <v>0</v>
      </c>
      <c r="BB42" s="465"/>
      <c r="BC42" s="465"/>
      <c r="BD42" s="465"/>
      <c r="BE42" s="465"/>
      <c r="BF42" s="465"/>
      <c r="BG42" s="465"/>
      <c r="BH42" s="465"/>
      <c r="BI42" s="447">
        <f>AS42+Mês05!BI42</f>
        <v>0</v>
      </c>
      <c r="BJ42" s="465"/>
      <c r="BK42" s="465"/>
      <c r="BL42" s="465"/>
      <c r="BM42" s="465"/>
      <c r="BN42" s="465"/>
      <c r="BO42" s="465"/>
      <c r="BP42" s="471"/>
    </row>
    <row r="43" spans="2:68" s="158" customFormat="1" ht="14.25" customHeight="1" hidden="1">
      <c r="B43" s="472">
        <f>Cronograma!B44</f>
        <v>0</v>
      </c>
      <c r="C43" s="473"/>
      <c r="D43" s="474"/>
      <c r="E43" s="454">
        <f>Cronograma!E44</f>
        <v>0</v>
      </c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45">
        <f>Cronograma!X44</f>
        <v>0</v>
      </c>
      <c r="AD43" s="446"/>
      <c r="AE43" s="448">
        <f>Cronograma!Y44</f>
        <v>0</v>
      </c>
      <c r="AF43" s="448"/>
      <c r="AG43" s="448"/>
      <c r="AH43" s="448"/>
      <c r="AI43" s="448"/>
      <c r="AJ43" s="448"/>
      <c r="AK43" s="447">
        <f>Cronograma!BG44</f>
        <v>0</v>
      </c>
      <c r="AL43" s="447"/>
      <c r="AM43" s="447"/>
      <c r="AN43" s="447"/>
      <c r="AO43" s="447"/>
      <c r="AP43" s="447"/>
      <c r="AQ43" s="447"/>
      <c r="AR43" s="447"/>
      <c r="AS43" s="597"/>
      <c r="AT43" s="598"/>
      <c r="AU43" s="598"/>
      <c r="AV43" s="598"/>
      <c r="AW43" s="598"/>
      <c r="AX43" s="598"/>
      <c r="AY43" s="598"/>
      <c r="AZ43" s="598"/>
      <c r="BA43" s="447">
        <f>AK43+Mês05!BA43</f>
        <v>0</v>
      </c>
      <c r="BB43" s="465"/>
      <c r="BC43" s="465"/>
      <c r="BD43" s="465"/>
      <c r="BE43" s="465"/>
      <c r="BF43" s="465"/>
      <c r="BG43" s="465"/>
      <c r="BH43" s="465"/>
      <c r="BI43" s="447">
        <f>AS43+Mês05!BI43</f>
        <v>0</v>
      </c>
      <c r="BJ43" s="465"/>
      <c r="BK43" s="465"/>
      <c r="BL43" s="465"/>
      <c r="BM43" s="465"/>
      <c r="BN43" s="465"/>
      <c r="BO43" s="465"/>
      <c r="BP43" s="471"/>
    </row>
    <row r="44" spans="2:68" s="158" customFormat="1" ht="14.25" customHeight="1" hidden="1">
      <c r="B44" s="472">
        <f>Cronograma!B45</f>
        <v>0</v>
      </c>
      <c r="C44" s="473"/>
      <c r="D44" s="474"/>
      <c r="E44" s="454">
        <f>Cronograma!E45</f>
        <v>0</v>
      </c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45">
        <f>Cronograma!X45</f>
        <v>0</v>
      </c>
      <c r="AD44" s="446"/>
      <c r="AE44" s="448">
        <f>Cronograma!Y45</f>
        <v>0</v>
      </c>
      <c r="AF44" s="448"/>
      <c r="AG44" s="448"/>
      <c r="AH44" s="448"/>
      <c r="AI44" s="448"/>
      <c r="AJ44" s="448"/>
      <c r="AK44" s="447">
        <f>Cronograma!BG45</f>
        <v>0</v>
      </c>
      <c r="AL44" s="447"/>
      <c r="AM44" s="447"/>
      <c r="AN44" s="447"/>
      <c r="AO44" s="447"/>
      <c r="AP44" s="447"/>
      <c r="AQ44" s="447"/>
      <c r="AR44" s="447"/>
      <c r="AS44" s="597"/>
      <c r="AT44" s="598"/>
      <c r="AU44" s="598"/>
      <c r="AV44" s="598"/>
      <c r="AW44" s="598"/>
      <c r="AX44" s="598"/>
      <c r="AY44" s="598"/>
      <c r="AZ44" s="598"/>
      <c r="BA44" s="447">
        <f>AK44+Mês05!BA44</f>
        <v>0</v>
      </c>
      <c r="BB44" s="465"/>
      <c r="BC44" s="465"/>
      <c r="BD44" s="465"/>
      <c r="BE44" s="465"/>
      <c r="BF44" s="465"/>
      <c r="BG44" s="465"/>
      <c r="BH44" s="465"/>
      <c r="BI44" s="447">
        <f>AS44+Mês05!BI44</f>
        <v>0</v>
      </c>
      <c r="BJ44" s="465"/>
      <c r="BK44" s="465"/>
      <c r="BL44" s="465"/>
      <c r="BM44" s="465"/>
      <c r="BN44" s="465"/>
      <c r="BO44" s="465"/>
      <c r="BP44" s="471"/>
    </row>
    <row r="45" spans="2:68" s="158" customFormat="1" ht="14.25" customHeight="1" hidden="1">
      <c r="B45" s="472">
        <f>Cronograma!B46</f>
        <v>0</v>
      </c>
      <c r="C45" s="473"/>
      <c r="D45" s="474"/>
      <c r="E45" s="454">
        <f>Cronograma!E46</f>
        <v>0</v>
      </c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45">
        <f>Cronograma!X46</f>
        <v>0</v>
      </c>
      <c r="AD45" s="446"/>
      <c r="AE45" s="448">
        <f>Cronograma!Y46</f>
        <v>0</v>
      </c>
      <c r="AF45" s="448"/>
      <c r="AG45" s="448"/>
      <c r="AH45" s="448"/>
      <c r="AI45" s="448"/>
      <c r="AJ45" s="448"/>
      <c r="AK45" s="447">
        <f>Cronograma!BG46</f>
        <v>0</v>
      </c>
      <c r="AL45" s="447"/>
      <c r="AM45" s="447"/>
      <c r="AN45" s="447"/>
      <c r="AO45" s="447"/>
      <c r="AP45" s="447"/>
      <c r="AQ45" s="447"/>
      <c r="AR45" s="447"/>
      <c r="AS45" s="597"/>
      <c r="AT45" s="598"/>
      <c r="AU45" s="598"/>
      <c r="AV45" s="598"/>
      <c r="AW45" s="598"/>
      <c r="AX45" s="598"/>
      <c r="AY45" s="598"/>
      <c r="AZ45" s="598"/>
      <c r="BA45" s="447">
        <f>AK45+Mês05!BA45</f>
        <v>0</v>
      </c>
      <c r="BB45" s="465"/>
      <c r="BC45" s="465"/>
      <c r="BD45" s="465"/>
      <c r="BE45" s="465"/>
      <c r="BF45" s="465"/>
      <c r="BG45" s="465"/>
      <c r="BH45" s="465"/>
      <c r="BI45" s="447">
        <f>AS45+Mês05!BI45</f>
        <v>0</v>
      </c>
      <c r="BJ45" s="465"/>
      <c r="BK45" s="465"/>
      <c r="BL45" s="465"/>
      <c r="BM45" s="465"/>
      <c r="BN45" s="465"/>
      <c r="BO45" s="465"/>
      <c r="BP45" s="471"/>
    </row>
    <row r="46" spans="2:68" s="158" customFormat="1" ht="14.25" customHeight="1" hidden="1">
      <c r="B46" s="472">
        <f>Cronograma!B47</f>
        <v>0</v>
      </c>
      <c r="C46" s="473"/>
      <c r="D46" s="474"/>
      <c r="E46" s="454">
        <f>Cronograma!E47</f>
        <v>0</v>
      </c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45">
        <f>Cronograma!X47</f>
        <v>0</v>
      </c>
      <c r="AD46" s="446"/>
      <c r="AE46" s="448">
        <f>Cronograma!Y47</f>
        <v>0</v>
      </c>
      <c r="AF46" s="448"/>
      <c r="AG46" s="448"/>
      <c r="AH46" s="448"/>
      <c r="AI46" s="448"/>
      <c r="AJ46" s="448"/>
      <c r="AK46" s="447">
        <f>Cronograma!BG47</f>
        <v>0</v>
      </c>
      <c r="AL46" s="447"/>
      <c r="AM46" s="447"/>
      <c r="AN46" s="447"/>
      <c r="AO46" s="447"/>
      <c r="AP46" s="447"/>
      <c r="AQ46" s="447"/>
      <c r="AR46" s="447"/>
      <c r="AS46" s="597"/>
      <c r="AT46" s="598"/>
      <c r="AU46" s="598"/>
      <c r="AV46" s="598"/>
      <c r="AW46" s="598"/>
      <c r="AX46" s="598"/>
      <c r="AY46" s="598"/>
      <c r="AZ46" s="598"/>
      <c r="BA46" s="447">
        <f>AK46+Mês05!BA46</f>
        <v>0</v>
      </c>
      <c r="BB46" s="465"/>
      <c r="BC46" s="465"/>
      <c r="BD46" s="465"/>
      <c r="BE46" s="465"/>
      <c r="BF46" s="465"/>
      <c r="BG46" s="465"/>
      <c r="BH46" s="465"/>
      <c r="BI46" s="447">
        <f>AS46+Mês05!BI46</f>
        <v>0</v>
      </c>
      <c r="BJ46" s="465"/>
      <c r="BK46" s="465"/>
      <c r="BL46" s="465"/>
      <c r="BM46" s="465"/>
      <c r="BN46" s="465"/>
      <c r="BO46" s="465"/>
      <c r="BP46" s="471"/>
    </row>
    <row r="47" spans="2:68" s="158" customFormat="1" ht="14.25" customHeight="1" hidden="1">
      <c r="B47" s="472">
        <f>Cronograma!B48</f>
        <v>0</v>
      </c>
      <c r="C47" s="473"/>
      <c r="D47" s="474"/>
      <c r="E47" s="454">
        <f>Cronograma!E48</f>
        <v>0</v>
      </c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45">
        <f>Cronograma!X48</f>
        <v>0</v>
      </c>
      <c r="AD47" s="446"/>
      <c r="AE47" s="448">
        <f>Cronograma!Y48</f>
        <v>0</v>
      </c>
      <c r="AF47" s="448"/>
      <c r="AG47" s="448"/>
      <c r="AH47" s="448"/>
      <c r="AI47" s="448"/>
      <c r="AJ47" s="448"/>
      <c r="AK47" s="447">
        <f>Cronograma!BG48</f>
        <v>0</v>
      </c>
      <c r="AL47" s="447"/>
      <c r="AM47" s="447"/>
      <c r="AN47" s="447"/>
      <c r="AO47" s="447"/>
      <c r="AP47" s="447"/>
      <c r="AQ47" s="447"/>
      <c r="AR47" s="447"/>
      <c r="AS47" s="597"/>
      <c r="AT47" s="598"/>
      <c r="AU47" s="598"/>
      <c r="AV47" s="598"/>
      <c r="AW47" s="598"/>
      <c r="AX47" s="598"/>
      <c r="AY47" s="598"/>
      <c r="AZ47" s="598"/>
      <c r="BA47" s="447">
        <f>AK47+Mês05!BA47</f>
        <v>0</v>
      </c>
      <c r="BB47" s="465"/>
      <c r="BC47" s="465"/>
      <c r="BD47" s="465"/>
      <c r="BE47" s="465"/>
      <c r="BF47" s="465"/>
      <c r="BG47" s="465"/>
      <c r="BH47" s="465"/>
      <c r="BI47" s="447">
        <f>AS47+Mês05!BI47</f>
        <v>0</v>
      </c>
      <c r="BJ47" s="465"/>
      <c r="BK47" s="465"/>
      <c r="BL47" s="465"/>
      <c r="BM47" s="465"/>
      <c r="BN47" s="465"/>
      <c r="BO47" s="465"/>
      <c r="BP47" s="471"/>
    </row>
    <row r="48" spans="2:68" s="158" customFormat="1" ht="14.25" customHeight="1" hidden="1">
      <c r="B48" s="472">
        <f>Cronograma!B49</f>
        <v>0</v>
      </c>
      <c r="C48" s="473"/>
      <c r="D48" s="474"/>
      <c r="E48" s="454">
        <f>Cronograma!E49</f>
        <v>0</v>
      </c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45">
        <f>Cronograma!X49</f>
        <v>0</v>
      </c>
      <c r="AD48" s="446"/>
      <c r="AE48" s="448">
        <f>Cronograma!Y49</f>
        <v>0</v>
      </c>
      <c r="AF48" s="448"/>
      <c r="AG48" s="448"/>
      <c r="AH48" s="448"/>
      <c r="AI48" s="448"/>
      <c r="AJ48" s="448"/>
      <c r="AK48" s="447">
        <f>Cronograma!BG49</f>
        <v>0</v>
      </c>
      <c r="AL48" s="447"/>
      <c r="AM48" s="447"/>
      <c r="AN48" s="447"/>
      <c r="AO48" s="447"/>
      <c r="AP48" s="447"/>
      <c r="AQ48" s="447"/>
      <c r="AR48" s="447"/>
      <c r="AS48" s="597"/>
      <c r="AT48" s="598"/>
      <c r="AU48" s="598"/>
      <c r="AV48" s="598"/>
      <c r="AW48" s="598"/>
      <c r="AX48" s="598"/>
      <c r="AY48" s="598"/>
      <c r="AZ48" s="598"/>
      <c r="BA48" s="447">
        <f>AK48+Mês05!BA48</f>
        <v>0</v>
      </c>
      <c r="BB48" s="465"/>
      <c r="BC48" s="465"/>
      <c r="BD48" s="465"/>
      <c r="BE48" s="465"/>
      <c r="BF48" s="465"/>
      <c r="BG48" s="465"/>
      <c r="BH48" s="465"/>
      <c r="BI48" s="447">
        <f>AS48+Mês05!BI48</f>
        <v>0</v>
      </c>
      <c r="BJ48" s="465"/>
      <c r="BK48" s="465"/>
      <c r="BL48" s="465"/>
      <c r="BM48" s="465"/>
      <c r="BN48" s="465"/>
      <c r="BO48" s="465"/>
      <c r="BP48" s="471"/>
    </row>
    <row r="49" spans="2:68" s="158" customFormat="1" ht="14.25" customHeight="1" hidden="1">
      <c r="B49" s="472">
        <f>Cronograma!B50</f>
        <v>0</v>
      </c>
      <c r="C49" s="473"/>
      <c r="D49" s="474"/>
      <c r="E49" s="454">
        <f>Cronograma!E50</f>
        <v>0</v>
      </c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45">
        <f>Cronograma!X50</f>
        <v>0</v>
      </c>
      <c r="AD49" s="446"/>
      <c r="AE49" s="448">
        <f>Cronograma!Y50</f>
        <v>0</v>
      </c>
      <c r="AF49" s="448"/>
      <c r="AG49" s="448"/>
      <c r="AH49" s="448"/>
      <c r="AI49" s="448"/>
      <c r="AJ49" s="448"/>
      <c r="AK49" s="447">
        <f>Cronograma!BG50</f>
        <v>0</v>
      </c>
      <c r="AL49" s="447"/>
      <c r="AM49" s="447"/>
      <c r="AN49" s="447"/>
      <c r="AO49" s="447"/>
      <c r="AP49" s="447"/>
      <c r="AQ49" s="447"/>
      <c r="AR49" s="447"/>
      <c r="AS49" s="597"/>
      <c r="AT49" s="598"/>
      <c r="AU49" s="598"/>
      <c r="AV49" s="598"/>
      <c r="AW49" s="598"/>
      <c r="AX49" s="598"/>
      <c r="AY49" s="598"/>
      <c r="AZ49" s="598"/>
      <c r="BA49" s="447">
        <f>AK49+Mês05!BA49</f>
        <v>0</v>
      </c>
      <c r="BB49" s="465"/>
      <c r="BC49" s="465"/>
      <c r="BD49" s="465"/>
      <c r="BE49" s="465"/>
      <c r="BF49" s="465"/>
      <c r="BG49" s="465"/>
      <c r="BH49" s="465"/>
      <c r="BI49" s="447">
        <f>AS49+Mês05!BI49</f>
        <v>0</v>
      </c>
      <c r="BJ49" s="465"/>
      <c r="BK49" s="465"/>
      <c r="BL49" s="465"/>
      <c r="BM49" s="465"/>
      <c r="BN49" s="465"/>
      <c r="BO49" s="465"/>
      <c r="BP49" s="471"/>
    </row>
    <row r="50" spans="2:68" s="158" customFormat="1" ht="14.25" customHeight="1" hidden="1">
      <c r="B50" s="472">
        <f>Cronograma!B51</f>
        <v>0</v>
      </c>
      <c r="C50" s="473"/>
      <c r="D50" s="474"/>
      <c r="E50" s="454">
        <f>Cronograma!E51</f>
        <v>0</v>
      </c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45">
        <f>Cronograma!X51</f>
        <v>0</v>
      </c>
      <c r="AD50" s="446"/>
      <c r="AE50" s="448">
        <f>Cronograma!Y51</f>
        <v>0</v>
      </c>
      <c r="AF50" s="448"/>
      <c r="AG50" s="448"/>
      <c r="AH50" s="448"/>
      <c r="AI50" s="448"/>
      <c r="AJ50" s="448"/>
      <c r="AK50" s="447">
        <f>Cronograma!BG51</f>
        <v>0</v>
      </c>
      <c r="AL50" s="447"/>
      <c r="AM50" s="447"/>
      <c r="AN50" s="447"/>
      <c r="AO50" s="447"/>
      <c r="AP50" s="447"/>
      <c r="AQ50" s="447"/>
      <c r="AR50" s="447"/>
      <c r="AS50" s="597"/>
      <c r="AT50" s="598"/>
      <c r="AU50" s="598"/>
      <c r="AV50" s="598"/>
      <c r="AW50" s="598"/>
      <c r="AX50" s="598"/>
      <c r="AY50" s="598"/>
      <c r="AZ50" s="598"/>
      <c r="BA50" s="447">
        <f>AK50+Mês05!BA50</f>
        <v>0</v>
      </c>
      <c r="BB50" s="465"/>
      <c r="BC50" s="465"/>
      <c r="BD50" s="465"/>
      <c r="BE50" s="465"/>
      <c r="BF50" s="465"/>
      <c r="BG50" s="465"/>
      <c r="BH50" s="465"/>
      <c r="BI50" s="447">
        <f>AS50+Mês05!BI50</f>
        <v>0</v>
      </c>
      <c r="BJ50" s="465"/>
      <c r="BK50" s="465"/>
      <c r="BL50" s="465"/>
      <c r="BM50" s="465"/>
      <c r="BN50" s="465"/>
      <c r="BO50" s="465"/>
      <c r="BP50" s="471"/>
    </row>
    <row r="51" spans="2:68" s="158" customFormat="1" ht="14.25" customHeight="1" hidden="1">
      <c r="B51" s="472">
        <f>Cronograma!B52</f>
        <v>0</v>
      </c>
      <c r="C51" s="473"/>
      <c r="D51" s="474"/>
      <c r="E51" s="454">
        <f>Cronograma!E52</f>
        <v>0</v>
      </c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45">
        <f>Cronograma!X52</f>
        <v>0</v>
      </c>
      <c r="AD51" s="446"/>
      <c r="AE51" s="448">
        <f>Cronograma!Y52</f>
        <v>0</v>
      </c>
      <c r="AF51" s="448"/>
      <c r="AG51" s="448"/>
      <c r="AH51" s="448"/>
      <c r="AI51" s="448"/>
      <c r="AJ51" s="448"/>
      <c r="AK51" s="447">
        <f>Cronograma!BG52</f>
        <v>0</v>
      </c>
      <c r="AL51" s="447"/>
      <c r="AM51" s="447"/>
      <c r="AN51" s="447"/>
      <c r="AO51" s="447"/>
      <c r="AP51" s="447"/>
      <c r="AQ51" s="447"/>
      <c r="AR51" s="447"/>
      <c r="AS51" s="597"/>
      <c r="AT51" s="598"/>
      <c r="AU51" s="598"/>
      <c r="AV51" s="598"/>
      <c r="AW51" s="598"/>
      <c r="AX51" s="598"/>
      <c r="AY51" s="598"/>
      <c r="AZ51" s="598"/>
      <c r="BA51" s="447">
        <f>AK51+Mês05!BA51</f>
        <v>0</v>
      </c>
      <c r="BB51" s="465"/>
      <c r="BC51" s="465"/>
      <c r="BD51" s="465"/>
      <c r="BE51" s="465"/>
      <c r="BF51" s="465"/>
      <c r="BG51" s="465"/>
      <c r="BH51" s="465"/>
      <c r="BI51" s="447">
        <f>AS51+Mês05!BI51</f>
        <v>0</v>
      </c>
      <c r="BJ51" s="465"/>
      <c r="BK51" s="465"/>
      <c r="BL51" s="465"/>
      <c r="BM51" s="465"/>
      <c r="BN51" s="465"/>
      <c r="BO51" s="465"/>
      <c r="BP51" s="471"/>
    </row>
    <row r="52" spans="2:68" s="158" customFormat="1" ht="14.25" customHeight="1" hidden="1">
      <c r="B52" s="472">
        <f>Cronograma!B53</f>
        <v>0</v>
      </c>
      <c r="C52" s="473"/>
      <c r="D52" s="474"/>
      <c r="E52" s="454">
        <f>Cronograma!E53</f>
        <v>0</v>
      </c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45">
        <f>Cronograma!X53</f>
        <v>0</v>
      </c>
      <c r="AD52" s="446"/>
      <c r="AE52" s="448">
        <f>Cronograma!Y53</f>
        <v>0</v>
      </c>
      <c r="AF52" s="448"/>
      <c r="AG52" s="448"/>
      <c r="AH52" s="448"/>
      <c r="AI52" s="448"/>
      <c r="AJ52" s="448"/>
      <c r="AK52" s="447">
        <f>Cronograma!BG53</f>
        <v>0</v>
      </c>
      <c r="AL52" s="447"/>
      <c r="AM52" s="447"/>
      <c r="AN52" s="447"/>
      <c r="AO52" s="447"/>
      <c r="AP52" s="447"/>
      <c r="AQ52" s="447"/>
      <c r="AR52" s="447"/>
      <c r="AS52" s="597"/>
      <c r="AT52" s="598"/>
      <c r="AU52" s="598"/>
      <c r="AV52" s="598"/>
      <c r="AW52" s="598"/>
      <c r="AX52" s="598"/>
      <c r="AY52" s="598"/>
      <c r="AZ52" s="598"/>
      <c r="BA52" s="447">
        <f>AK52+Mês05!BA52</f>
        <v>0</v>
      </c>
      <c r="BB52" s="465"/>
      <c r="BC52" s="465"/>
      <c r="BD52" s="465"/>
      <c r="BE52" s="465"/>
      <c r="BF52" s="465"/>
      <c r="BG52" s="465"/>
      <c r="BH52" s="465"/>
      <c r="BI52" s="447">
        <f>AS52+Mês05!BI52</f>
        <v>0</v>
      </c>
      <c r="BJ52" s="465"/>
      <c r="BK52" s="465"/>
      <c r="BL52" s="465"/>
      <c r="BM52" s="465"/>
      <c r="BN52" s="465"/>
      <c r="BO52" s="465"/>
      <c r="BP52" s="471"/>
    </row>
    <row r="53" spans="2:68" s="158" customFormat="1" ht="14.25" customHeight="1" hidden="1">
      <c r="B53" s="472">
        <f>Cronograma!B54</f>
        <v>0</v>
      </c>
      <c r="C53" s="473"/>
      <c r="D53" s="474"/>
      <c r="E53" s="454">
        <f>Cronograma!E54</f>
        <v>0</v>
      </c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45">
        <f>Cronograma!X54</f>
        <v>0</v>
      </c>
      <c r="AD53" s="446"/>
      <c r="AE53" s="448">
        <f>Cronograma!Y54</f>
        <v>0</v>
      </c>
      <c r="AF53" s="448"/>
      <c r="AG53" s="448"/>
      <c r="AH53" s="448"/>
      <c r="AI53" s="448"/>
      <c r="AJ53" s="448"/>
      <c r="AK53" s="447">
        <f>Cronograma!BG54</f>
        <v>0</v>
      </c>
      <c r="AL53" s="447"/>
      <c r="AM53" s="447"/>
      <c r="AN53" s="447"/>
      <c r="AO53" s="447"/>
      <c r="AP53" s="447"/>
      <c r="AQ53" s="447"/>
      <c r="AR53" s="447"/>
      <c r="AS53" s="597"/>
      <c r="AT53" s="598"/>
      <c r="AU53" s="598"/>
      <c r="AV53" s="598"/>
      <c r="AW53" s="598"/>
      <c r="AX53" s="598"/>
      <c r="AY53" s="598"/>
      <c r="AZ53" s="598"/>
      <c r="BA53" s="447">
        <f>AK53+Mês05!BA53</f>
        <v>0</v>
      </c>
      <c r="BB53" s="465"/>
      <c r="BC53" s="465"/>
      <c r="BD53" s="465"/>
      <c r="BE53" s="465"/>
      <c r="BF53" s="465"/>
      <c r="BG53" s="465"/>
      <c r="BH53" s="465"/>
      <c r="BI53" s="447">
        <f>AS53+Mês05!BI53</f>
        <v>0</v>
      </c>
      <c r="BJ53" s="465"/>
      <c r="BK53" s="465"/>
      <c r="BL53" s="465"/>
      <c r="BM53" s="465"/>
      <c r="BN53" s="465"/>
      <c r="BO53" s="465"/>
      <c r="BP53" s="471"/>
    </row>
    <row r="54" spans="2:68" s="158" customFormat="1" ht="14.25" customHeight="1" hidden="1">
      <c r="B54" s="472">
        <f>Cronograma!B55</f>
        <v>0</v>
      </c>
      <c r="C54" s="473"/>
      <c r="D54" s="474"/>
      <c r="E54" s="454">
        <f>Cronograma!E55</f>
        <v>0</v>
      </c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45">
        <f>Cronograma!X55</f>
        <v>0</v>
      </c>
      <c r="AD54" s="446"/>
      <c r="AE54" s="448">
        <f>Cronograma!Y55</f>
        <v>0</v>
      </c>
      <c r="AF54" s="448"/>
      <c r="AG54" s="448"/>
      <c r="AH54" s="448"/>
      <c r="AI54" s="448"/>
      <c r="AJ54" s="448"/>
      <c r="AK54" s="447">
        <f>Cronograma!BG55</f>
        <v>0</v>
      </c>
      <c r="AL54" s="447"/>
      <c r="AM54" s="447"/>
      <c r="AN54" s="447"/>
      <c r="AO54" s="447"/>
      <c r="AP54" s="447"/>
      <c r="AQ54" s="447"/>
      <c r="AR54" s="447"/>
      <c r="AS54" s="597"/>
      <c r="AT54" s="598"/>
      <c r="AU54" s="598"/>
      <c r="AV54" s="598"/>
      <c r="AW54" s="598"/>
      <c r="AX54" s="598"/>
      <c r="AY54" s="598"/>
      <c r="AZ54" s="598"/>
      <c r="BA54" s="447">
        <f>AK54+Mês05!BA54</f>
        <v>0</v>
      </c>
      <c r="BB54" s="465"/>
      <c r="BC54" s="465"/>
      <c r="BD54" s="465"/>
      <c r="BE54" s="465"/>
      <c r="BF54" s="465"/>
      <c r="BG54" s="465"/>
      <c r="BH54" s="465"/>
      <c r="BI54" s="447">
        <f>AS54+Mês05!BI54</f>
        <v>0</v>
      </c>
      <c r="BJ54" s="465"/>
      <c r="BK54" s="465"/>
      <c r="BL54" s="465"/>
      <c r="BM54" s="465"/>
      <c r="BN54" s="465"/>
      <c r="BO54" s="465"/>
      <c r="BP54" s="471"/>
    </row>
    <row r="55" spans="2:68" s="158" customFormat="1" ht="14.25" customHeight="1" hidden="1">
      <c r="B55" s="472">
        <f>Cronograma!B56</f>
        <v>0</v>
      </c>
      <c r="C55" s="473"/>
      <c r="D55" s="474"/>
      <c r="E55" s="454">
        <f>Cronograma!E56</f>
        <v>0</v>
      </c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45">
        <f>Cronograma!X56</f>
        <v>0</v>
      </c>
      <c r="AD55" s="446"/>
      <c r="AE55" s="448">
        <f>Cronograma!Y56</f>
        <v>0</v>
      </c>
      <c r="AF55" s="448"/>
      <c r="AG55" s="448"/>
      <c r="AH55" s="448"/>
      <c r="AI55" s="448"/>
      <c r="AJ55" s="448"/>
      <c r="AK55" s="447">
        <f>Cronograma!BG56</f>
        <v>0</v>
      </c>
      <c r="AL55" s="447"/>
      <c r="AM55" s="447"/>
      <c r="AN55" s="447"/>
      <c r="AO55" s="447"/>
      <c r="AP55" s="447"/>
      <c r="AQ55" s="447"/>
      <c r="AR55" s="447"/>
      <c r="AS55" s="597"/>
      <c r="AT55" s="598"/>
      <c r="AU55" s="598"/>
      <c r="AV55" s="598"/>
      <c r="AW55" s="598"/>
      <c r="AX55" s="598"/>
      <c r="AY55" s="598"/>
      <c r="AZ55" s="598"/>
      <c r="BA55" s="447">
        <f>AK55+Mês05!BA55</f>
        <v>0</v>
      </c>
      <c r="BB55" s="465"/>
      <c r="BC55" s="465"/>
      <c r="BD55" s="465"/>
      <c r="BE55" s="465"/>
      <c r="BF55" s="465"/>
      <c r="BG55" s="465"/>
      <c r="BH55" s="465"/>
      <c r="BI55" s="447">
        <f>AS55+Mês05!BI55</f>
        <v>0</v>
      </c>
      <c r="BJ55" s="465"/>
      <c r="BK55" s="465"/>
      <c r="BL55" s="465"/>
      <c r="BM55" s="465"/>
      <c r="BN55" s="465"/>
      <c r="BO55" s="465"/>
      <c r="BP55" s="471"/>
    </row>
    <row r="56" spans="2:68" s="158" customFormat="1" ht="14.25" customHeight="1" hidden="1">
      <c r="B56" s="472">
        <f>Cronograma!B57</f>
        <v>0</v>
      </c>
      <c r="C56" s="473"/>
      <c r="D56" s="474"/>
      <c r="E56" s="454">
        <f>Cronograma!E57</f>
        <v>0</v>
      </c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45">
        <f>Cronograma!X57</f>
        <v>0</v>
      </c>
      <c r="AD56" s="446"/>
      <c r="AE56" s="448">
        <f>Cronograma!Y57</f>
        <v>0</v>
      </c>
      <c r="AF56" s="448"/>
      <c r="AG56" s="448"/>
      <c r="AH56" s="448"/>
      <c r="AI56" s="448"/>
      <c r="AJ56" s="448"/>
      <c r="AK56" s="447">
        <f>Cronograma!BG57</f>
        <v>0</v>
      </c>
      <c r="AL56" s="447"/>
      <c r="AM56" s="447"/>
      <c r="AN56" s="447"/>
      <c r="AO56" s="447"/>
      <c r="AP56" s="447"/>
      <c r="AQ56" s="447"/>
      <c r="AR56" s="447"/>
      <c r="AS56" s="597"/>
      <c r="AT56" s="598"/>
      <c r="AU56" s="598"/>
      <c r="AV56" s="598"/>
      <c r="AW56" s="598"/>
      <c r="AX56" s="598"/>
      <c r="AY56" s="598"/>
      <c r="AZ56" s="598"/>
      <c r="BA56" s="447">
        <f>AK56+Mês05!BA56</f>
        <v>0</v>
      </c>
      <c r="BB56" s="465"/>
      <c r="BC56" s="465"/>
      <c r="BD56" s="465"/>
      <c r="BE56" s="465"/>
      <c r="BF56" s="465"/>
      <c r="BG56" s="465"/>
      <c r="BH56" s="465"/>
      <c r="BI56" s="447">
        <f>AS56+Mês05!BI56</f>
        <v>0</v>
      </c>
      <c r="BJ56" s="465"/>
      <c r="BK56" s="465"/>
      <c r="BL56" s="465"/>
      <c r="BM56" s="465"/>
      <c r="BN56" s="465"/>
      <c r="BO56" s="465"/>
      <c r="BP56" s="471"/>
    </row>
    <row r="57" spans="2:68" s="158" customFormat="1" ht="14.25" customHeight="1" hidden="1">
      <c r="B57" s="472">
        <f>Cronograma!B58</f>
        <v>0</v>
      </c>
      <c r="C57" s="473"/>
      <c r="D57" s="474"/>
      <c r="E57" s="454">
        <f>Cronograma!E58</f>
        <v>0</v>
      </c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45">
        <f>Cronograma!X58</f>
        <v>0</v>
      </c>
      <c r="AD57" s="446"/>
      <c r="AE57" s="448">
        <f>Cronograma!Y58</f>
        <v>0</v>
      </c>
      <c r="AF57" s="448"/>
      <c r="AG57" s="448"/>
      <c r="AH57" s="448"/>
      <c r="AI57" s="448"/>
      <c r="AJ57" s="448"/>
      <c r="AK57" s="447">
        <f>Cronograma!BG58</f>
        <v>0</v>
      </c>
      <c r="AL57" s="447"/>
      <c r="AM57" s="447"/>
      <c r="AN57" s="447"/>
      <c r="AO57" s="447"/>
      <c r="AP57" s="447"/>
      <c r="AQ57" s="447"/>
      <c r="AR57" s="447"/>
      <c r="AS57" s="597"/>
      <c r="AT57" s="598"/>
      <c r="AU57" s="598"/>
      <c r="AV57" s="598"/>
      <c r="AW57" s="598"/>
      <c r="AX57" s="598"/>
      <c r="AY57" s="598"/>
      <c r="AZ57" s="598"/>
      <c r="BA57" s="447">
        <f>AK57+Mês05!BA57</f>
        <v>0</v>
      </c>
      <c r="BB57" s="465"/>
      <c r="BC57" s="465"/>
      <c r="BD57" s="465"/>
      <c r="BE57" s="465"/>
      <c r="BF57" s="465"/>
      <c r="BG57" s="465"/>
      <c r="BH57" s="465"/>
      <c r="BI57" s="447">
        <f>AS57+Mês05!BI57</f>
        <v>0</v>
      </c>
      <c r="BJ57" s="465"/>
      <c r="BK57" s="465"/>
      <c r="BL57" s="465"/>
      <c r="BM57" s="465"/>
      <c r="BN57" s="465"/>
      <c r="BO57" s="465"/>
      <c r="BP57" s="471"/>
    </row>
    <row r="58" spans="2:68" s="158" customFormat="1" ht="14.25" customHeight="1" hidden="1">
      <c r="B58" s="472">
        <f>Cronograma!B59</f>
        <v>0</v>
      </c>
      <c r="C58" s="473"/>
      <c r="D58" s="474"/>
      <c r="E58" s="454">
        <f>Cronograma!E59</f>
        <v>0</v>
      </c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45">
        <f>Cronograma!X59</f>
        <v>0</v>
      </c>
      <c r="AD58" s="446"/>
      <c r="AE58" s="448">
        <f>Cronograma!Y59</f>
        <v>0</v>
      </c>
      <c r="AF58" s="448"/>
      <c r="AG58" s="448"/>
      <c r="AH58" s="448"/>
      <c r="AI58" s="448"/>
      <c r="AJ58" s="448"/>
      <c r="AK58" s="447">
        <f>Cronograma!BG59</f>
        <v>0</v>
      </c>
      <c r="AL58" s="447"/>
      <c r="AM58" s="447"/>
      <c r="AN58" s="447"/>
      <c r="AO58" s="447"/>
      <c r="AP58" s="447"/>
      <c r="AQ58" s="447"/>
      <c r="AR58" s="447"/>
      <c r="AS58" s="597"/>
      <c r="AT58" s="598"/>
      <c r="AU58" s="598"/>
      <c r="AV58" s="598"/>
      <c r="AW58" s="598"/>
      <c r="AX58" s="598"/>
      <c r="AY58" s="598"/>
      <c r="AZ58" s="598"/>
      <c r="BA58" s="447">
        <f>AK58+Mês05!BA58</f>
        <v>0</v>
      </c>
      <c r="BB58" s="465"/>
      <c r="BC58" s="465"/>
      <c r="BD58" s="465"/>
      <c r="BE58" s="465"/>
      <c r="BF58" s="465"/>
      <c r="BG58" s="465"/>
      <c r="BH58" s="465"/>
      <c r="BI58" s="447">
        <f>AS58+Mês05!BI58</f>
        <v>0</v>
      </c>
      <c r="BJ58" s="465"/>
      <c r="BK58" s="465"/>
      <c r="BL58" s="465"/>
      <c r="BM58" s="465"/>
      <c r="BN58" s="465"/>
      <c r="BO58" s="465"/>
      <c r="BP58" s="471"/>
    </row>
    <row r="59" spans="2:68" s="158" customFormat="1" ht="14.25" customHeight="1" hidden="1">
      <c r="B59" s="472">
        <f>Cronograma!B60</f>
        <v>0</v>
      </c>
      <c r="C59" s="473"/>
      <c r="D59" s="474"/>
      <c r="E59" s="454">
        <f>Cronograma!E60</f>
        <v>0</v>
      </c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5"/>
      <c r="AB59" s="455"/>
      <c r="AC59" s="445">
        <f>Cronograma!X60</f>
        <v>0</v>
      </c>
      <c r="AD59" s="446"/>
      <c r="AE59" s="448">
        <f>Cronograma!Y60</f>
        <v>0</v>
      </c>
      <c r="AF59" s="448"/>
      <c r="AG59" s="448"/>
      <c r="AH59" s="448"/>
      <c r="AI59" s="448"/>
      <c r="AJ59" s="448"/>
      <c r="AK59" s="447">
        <f>Cronograma!BG60</f>
        <v>0</v>
      </c>
      <c r="AL59" s="447"/>
      <c r="AM59" s="447"/>
      <c r="AN59" s="447"/>
      <c r="AO59" s="447"/>
      <c r="AP59" s="447"/>
      <c r="AQ59" s="447"/>
      <c r="AR59" s="447"/>
      <c r="AS59" s="597"/>
      <c r="AT59" s="598"/>
      <c r="AU59" s="598"/>
      <c r="AV59" s="598"/>
      <c r="AW59" s="598"/>
      <c r="AX59" s="598"/>
      <c r="AY59" s="598"/>
      <c r="AZ59" s="598"/>
      <c r="BA59" s="447">
        <f>AK59+Mês05!BA59</f>
        <v>0</v>
      </c>
      <c r="BB59" s="465"/>
      <c r="BC59" s="465"/>
      <c r="BD59" s="465"/>
      <c r="BE59" s="465"/>
      <c r="BF59" s="465"/>
      <c r="BG59" s="465"/>
      <c r="BH59" s="465"/>
      <c r="BI59" s="447">
        <f>AS59+Mês05!BI59</f>
        <v>0</v>
      </c>
      <c r="BJ59" s="465"/>
      <c r="BK59" s="465"/>
      <c r="BL59" s="465"/>
      <c r="BM59" s="465"/>
      <c r="BN59" s="465"/>
      <c r="BO59" s="465"/>
      <c r="BP59" s="471"/>
    </row>
    <row r="60" spans="2:68" s="158" customFormat="1" ht="14.25" customHeight="1" hidden="1">
      <c r="B60" s="472">
        <f>Cronograma!B61</f>
        <v>0</v>
      </c>
      <c r="C60" s="473"/>
      <c r="D60" s="474"/>
      <c r="E60" s="454">
        <f>Cronograma!E61</f>
        <v>0</v>
      </c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45">
        <f>Cronograma!X61</f>
        <v>0</v>
      </c>
      <c r="AD60" s="446"/>
      <c r="AE60" s="448">
        <f>Cronograma!Y61</f>
        <v>0</v>
      </c>
      <c r="AF60" s="448"/>
      <c r="AG60" s="448"/>
      <c r="AH60" s="448"/>
      <c r="AI60" s="448"/>
      <c r="AJ60" s="448"/>
      <c r="AK60" s="447">
        <f>Cronograma!BG61</f>
        <v>0</v>
      </c>
      <c r="AL60" s="447"/>
      <c r="AM60" s="447"/>
      <c r="AN60" s="447"/>
      <c r="AO60" s="447"/>
      <c r="AP60" s="447"/>
      <c r="AQ60" s="447"/>
      <c r="AR60" s="447"/>
      <c r="AS60" s="597"/>
      <c r="AT60" s="598"/>
      <c r="AU60" s="598"/>
      <c r="AV60" s="598"/>
      <c r="AW60" s="598"/>
      <c r="AX60" s="598"/>
      <c r="AY60" s="598"/>
      <c r="AZ60" s="598"/>
      <c r="BA60" s="447">
        <f>AK60+Mês05!BA60</f>
        <v>0</v>
      </c>
      <c r="BB60" s="465"/>
      <c r="BC60" s="465"/>
      <c r="BD60" s="465"/>
      <c r="BE60" s="465"/>
      <c r="BF60" s="465"/>
      <c r="BG60" s="465"/>
      <c r="BH60" s="465"/>
      <c r="BI60" s="447">
        <f>AS60+Mês05!BI60</f>
        <v>0</v>
      </c>
      <c r="BJ60" s="465"/>
      <c r="BK60" s="465"/>
      <c r="BL60" s="465"/>
      <c r="BM60" s="465"/>
      <c r="BN60" s="465"/>
      <c r="BO60" s="465"/>
      <c r="BP60" s="471"/>
    </row>
    <row r="61" spans="2:68" s="158" customFormat="1" ht="14.25" customHeight="1" hidden="1">
      <c r="B61" s="472">
        <f>Cronograma!B62</f>
        <v>0</v>
      </c>
      <c r="C61" s="473"/>
      <c r="D61" s="474"/>
      <c r="E61" s="454">
        <f>Cronograma!E62</f>
        <v>0</v>
      </c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45">
        <f>Cronograma!X62</f>
        <v>0</v>
      </c>
      <c r="AD61" s="446"/>
      <c r="AE61" s="448">
        <f>Cronograma!Y62</f>
        <v>0</v>
      </c>
      <c r="AF61" s="448"/>
      <c r="AG61" s="448"/>
      <c r="AH61" s="448"/>
      <c r="AI61" s="448"/>
      <c r="AJ61" s="448"/>
      <c r="AK61" s="447">
        <f>Cronograma!BG62</f>
        <v>0</v>
      </c>
      <c r="AL61" s="447"/>
      <c r="AM61" s="447"/>
      <c r="AN61" s="447"/>
      <c r="AO61" s="447"/>
      <c r="AP61" s="447"/>
      <c r="AQ61" s="447"/>
      <c r="AR61" s="447"/>
      <c r="AS61" s="597"/>
      <c r="AT61" s="598"/>
      <c r="AU61" s="598"/>
      <c r="AV61" s="598"/>
      <c r="AW61" s="598"/>
      <c r="AX61" s="598"/>
      <c r="AY61" s="598"/>
      <c r="AZ61" s="598"/>
      <c r="BA61" s="447">
        <f>AK61+Mês05!BA61</f>
        <v>0</v>
      </c>
      <c r="BB61" s="465"/>
      <c r="BC61" s="465"/>
      <c r="BD61" s="465"/>
      <c r="BE61" s="465"/>
      <c r="BF61" s="465"/>
      <c r="BG61" s="465"/>
      <c r="BH61" s="465"/>
      <c r="BI61" s="447">
        <f>AS61+Mês05!BI61</f>
        <v>0</v>
      </c>
      <c r="BJ61" s="465"/>
      <c r="BK61" s="465"/>
      <c r="BL61" s="465"/>
      <c r="BM61" s="465"/>
      <c r="BN61" s="465"/>
      <c r="BO61" s="465"/>
      <c r="BP61" s="471"/>
    </row>
    <row r="62" spans="2:68" s="158" customFormat="1" ht="14.25" customHeight="1" hidden="1">
      <c r="B62" s="472">
        <f>Cronograma!B63</f>
        <v>0</v>
      </c>
      <c r="C62" s="473"/>
      <c r="D62" s="474"/>
      <c r="E62" s="454">
        <f>Cronograma!E63</f>
        <v>0</v>
      </c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45">
        <f>Cronograma!X63</f>
        <v>0</v>
      </c>
      <c r="AD62" s="446"/>
      <c r="AE62" s="448">
        <f>Cronograma!Y63</f>
        <v>0</v>
      </c>
      <c r="AF62" s="448"/>
      <c r="AG62" s="448"/>
      <c r="AH62" s="448"/>
      <c r="AI62" s="448"/>
      <c r="AJ62" s="448"/>
      <c r="AK62" s="447">
        <f>Cronograma!BG63</f>
        <v>0</v>
      </c>
      <c r="AL62" s="447"/>
      <c r="AM62" s="447"/>
      <c r="AN62" s="447"/>
      <c r="AO62" s="447"/>
      <c r="AP62" s="447"/>
      <c r="AQ62" s="447"/>
      <c r="AR62" s="447"/>
      <c r="AS62" s="597"/>
      <c r="AT62" s="598"/>
      <c r="AU62" s="598"/>
      <c r="AV62" s="598"/>
      <c r="AW62" s="598"/>
      <c r="AX62" s="598"/>
      <c r="AY62" s="598"/>
      <c r="AZ62" s="598"/>
      <c r="BA62" s="447">
        <f>AK62+Mês05!BA62</f>
        <v>0</v>
      </c>
      <c r="BB62" s="465"/>
      <c r="BC62" s="465"/>
      <c r="BD62" s="465"/>
      <c r="BE62" s="465"/>
      <c r="BF62" s="465"/>
      <c r="BG62" s="465"/>
      <c r="BH62" s="465"/>
      <c r="BI62" s="447">
        <f>AS62+Mês05!BI62</f>
        <v>0</v>
      </c>
      <c r="BJ62" s="465"/>
      <c r="BK62" s="465"/>
      <c r="BL62" s="465"/>
      <c r="BM62" s="465"/>
      <c r="BN62" s="465"/>
      <c r="BO62" s="465"/>
      <c r="BP62" s="471"/>
    </row>
    <row r="63" spans="2:68" s="158" customFormat="1" ht="14.25" customHeight="1" hidden="1">
      <c r="B63" s="472">
        <f>Cronograma!B64</f>
        <v>0</v>
      </c>
      <c r="C63" s="473"/>
      <c r="D63" s="474"/>
      <c r="E63" s="454">
        <f>Cronograma!E64</f>
        <v>0</v>
      </c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455"/>
      <c r="AA63" s="455"/>
      <c r="AB63" s="455"/>
      <c r="AC63" s="445">
        <f>Cronograma!X64</f>
        <v>0</v>
      </c>
      <c r="AD63" s="446"/>
      <c r="AE63" s="448">
        <f>Cronograma!Y64</f>
        <v>0</v>
      </c>
      <c r="AF63" s="448"/>
      <c r="AG63" s="448"/>
      <c r="AH63" s="448"/>
      <c r="AI63" s="448"/>
      <c r="AJ63" s="448"/>
      <c r="AK63" s="447">
        <f>Cronograma!BG64</f>
        <v>0</v>
      </c>
      <c r="AL63" s="447"/>
      <c r="AM63" s="447"/>
      <c r="AN63" s="447"/>
      <c r="AO63" s="447"/>
      <c r="AP63" s="447"/>
      <c r="AQ63" s="447"/>
      <c r="AR63" s="447"/>
      <c r="AS63" s="597"/>
      <c r="AT63" s="598"/>
      <c r="AU63" s="598"/>
      <c r="AV63" s="598"/>
      <c r="AW63" s="598"/>
      <c r="AX63" s="598"/>
      <c r="AY63" s="598"/>
      <c r="AZ63" s="598"/>
      <c r="BA63" s="447">
        <f>AK63+Mês05!BA63</f>
        <v>0</v>
      </c>
      <c r="BB63" s="465"/>
      <c r="BC63" s="465"/>
      <c r="BD63" s="465"/>
      <c r="BE63" s="465"/>
      <c r="BF63" s="465"/>
      <c r="BG63" s="465"/>
      <c r="BH63" s="465"/>
      <c r="BI63" s="447">
        <f>AS63+Mês05!BI63</f>
        <v>0</v>
      </c>
      <c r="BJ63" s="465"/>
      <c r="BK63" s="465"/>
      <c r="BL63" s="465"/>
      <c r="BM63" s="465"/>
      <c r="BN63" s="465"/>
      <c r="BO63" s="465"/>
      <c r="BP63" s="471"/>
    </row>
    <row r="64" spans="2:68" s="158" customFormat="1" ht="14.25" customHeight="1" hidden="1">
      <c r="B64" s="472">
        <f>Cronograma!B65</f>
        <v>0</v>
      </c>
      <c r="C64" s="473"/>
      <c r="D64" s="474"/>
      <c r="E64" s="454">
        <f>Cronograma!E65</f>
        <v>0</v>
      </c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5"/>
      <c r="X64" s="455"/>
      <c r="Y64" s="455"/>
      <c r="Z64" s="455"/>
      <c r="AA64" s="455"/>
      <c r="AB64" s="455"/>
      <c r="AC64" s="445">
        <f>Cronograma!X65</f>
        <v>0</v>
      </c>
      <c r="AD64" s="446"/>
      <c r="AE64" s="448">
        <f>Cronograma!Y65</f>
        <v>0</v>
      </c>
      <c r="AF64" s="448"/>
      <c r="AG64" s="448"/>
      <c r="AH64" s="448"/>
      <c r="AI64" s="448"/>
      <c r="AJ64" s="448"/>
      <c r="AK64" s="447">
        <f>Cronograma!BG65</f>
        <v>0</v>
      </c>
      <c r="AL64" s="447"/>
      <c r="AM64" s="447"/>
      <c r="AN64" s="447"/>
      <c r="AO64" s="447"/>
      <c r="AP64" s="447"/>
      <c r="AQ64" s="447"/>
      <c r="AR64" s="447"/>
      <c r="AS64" s="597"/>
      <c r="AT64" s="598"/>
      <c r="AU64" s="598"/>
      <c r="AV64" s="598"/>
      <c r="AW64" s="598"/>
      <c r="AX64" s="598"/>
      <c r="AY64" s="598"/>
      <c r="AZ64" s="598"/>
      <c r="BA64" s="447">
        <f>AK64+Mês05!BA64</f>
        <v>0</v>
      </c>
      <c r="BB64" s="465"/>
      <c r="BC64" s="465"/>
      <c r="BD64" s="465"/>
      <c r="BE64" s="465"/>
      <c r="BF64" s="465"/>
      <c r="BG64" s="465"/>
      <c r="BH64" s="465"/>
      <c r="BI64" s="447">
        <f>AS64+Mês05!BI64</f>
        <v>0</v>
      </c>
      <c r="BJ64" s="465"/>
      <c r="BK64" s="465"/>
      <c r="BL64" s="465"/>
      <c r="BM64" s="465"/>
      <c r="BN64" s="465"/>
      <c r="BO64" s="465"/>
      <c r="BP64" s="471"/>
    </row>
    <row r="65" spans="2:68" s="158" customFormat="1" ht="14.25" customHeight="1" hidden="1">
      <c r="B65" s="472">
        <f>Cronograma!B66</f>
        <v>0</v>
      </c>
      <c r="C65" s="473"/>
      <c r="D65" s="474"/>
      <c r="E65" s="454">
        <f>Cronograma!E66</f>
        <v>0</v>
      </c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45">
        <f>Cronograma!X66</f>
        <v>0</v>
      </c>
      <c r="AD65" s="446"/>
      <c r="AE65" s="448">
        <f>Cronograma!Y66</f>
        <v>0</v>
      </c>
      <c r="AF65" s="448"/>
      <c r="AG65" s="448"/>
      <c r="AH65" s="448"/>
      <c r="AI65" s="448"/>
      <c r="AJ65" s="448"/>
      <c r="AK65" s="447">
        <f>Cronograma!BG66</f>
        <v>0</v>
      </c>
      <c r="AL65" s="447"/>
      <c r="AM65" s="447"/>
      <c r="AN65" s="447"/>
      <c r="AO65" s="447"/>
      <c r="AP65" s="447"/>
      <c r="AQ65" s="447"/>
      <c r="AR65" s="447"/>
      <c r="AS65" s="597"/>
      <c r="AT65" s="598"/>
      <c r="AU65" s="598"/>
      <c r="AV65" s="598"/>
      <c r="AW65" s="598"/>
      <c r="AX65" s="598"/>
      <c r="AY65" s="598"/>
      <c r="AZ65" s="598"/>
      <c r="BA65" s="447">
        <f>AK65+Mês05!BA65</f>
        <v>0</v>
      </c>
      <c r="BB65" s="465"/>
      <c r="BC65" s="465"/>
      <c r="BD65" s="465"/>
      <c r="BE65" s="465"/>
      <c r="BF65" s="465"/>
      <c r="BG65" s="465"/>
      <c r="BH65" s="465"/>
      <c r="BI65" s="447">
        <f>AS65+Mês05!BI65</f>
        <v>0</v>
      </c>
      <c r="BJ65" s="465"/>
      <c r="BK65" s="465"/>
      <c r="BL65" s="465"/>
      <c r="BM65" s="465"/>
      <c r="BN65" s="465"/>
      <c r="BO65" s="465"/>
      <c r="BP65" s="471"/>
    </row>
    <row r="66" spans="2:68" s="158" customFormat="1" ht="14.25" customHeight="1" hidden="1">
      <c r="B66" s="472">
        <f>Cronograma!B67</f>
        <v>0</v>
      </c>
      <c r="C66" s="473"/>
      <c r="D66" s="474"/>
      <c r="E66" s="454">
        <f>Cronograma!E67</f>
        <v>0</v>
      </c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45">
        <f>Cronograma!X67</f>
        <v>0</v>
      </c>
      <c r="AD66" s="446"/>
      <c r="AE66" s="448">
        <f>Cronograma!Y67</f>
        <v>0</v>
      </c>
      <c r="AF66" s="448"/>
      <c r="AG66" s="448"/>
      <c r="AH66" s="448"/>
      <c r="AI66" s="448"/>
      <c r="AJ66" s="448"/>
      <c r="AK66" s="447">
        <f>Cronograma!BG67</f>
        <v>0</v>
      </c>
      <c r="AL66" s="447"/>
      <c r="AM66" s="447"/>
      <c r="AN66" s="447"/>
      <c r="AO66" s="447"/>
      <c r="AP66" s="447"/>
      <c r="AQ66" s="447"/>
      <c r="AR66" s="447"/>
      <c r="AS66" s="597"/>
      <c r="AT66" s="598"/>
      <c r="AU66" s="598"/>
      <c r="AV66" s="598"/>
      <c r="AW66" s="598"/>
      <c r="AX66" s="598"/>
      <c r="AY66" s="598"/>
      <c r="AZ66" s="598"/>
      <c r="BA66" s="447">
        <f>AK66+Mês05!BA66</f>
        <v>0</v>
      </c>
      <c r="BB66" s="465"/>
      <c r="BC66" s="465"/>
      <c r="BD66" s="465"/>
      <c r="BE66" s="465"/>
      <c r="BF66" s="465"/>
      <c r="BG66" s="465"/>
      <c r="BH66" s="465"/>
      <c r="BI66" s="447">
        <f>AS66+Mês05!BI66</f>
        <v>0</v>
      </c>
      <c r="BJ66" s="465"/>
      <c r="BK66" s="465"/>
      <c r="BL66" s="465"/>
      <c r="BM66" s="465"/>
      <c r="BN66" s="465"/>
      <c r="BO66" s="465"/>
      <c r="BP66" s="471"/>
    </row>
    <row r="67" spans="2:68" s="158" customFormat="1" ht="14.25" customHeight="1" hidden="1">
      <c r="B67" s="472">
        <f>Cronograma!B68</f>
        <v>0</v>
      </c>
      <c r="C67" s="473"/>
      <c r="D67" s="474"/>
      <c r="E67" s="454">
        <f>Cronograma!E68</f>
        <v>0</v>
      </c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T67" s="455"/>
      <c r="U67" s="455"/>
      <c r="V67" s="455"/>
      <c r="W67" s="455"/>
      <c r="X67" s="455"/>
      <c r="Y67" s="455"/>
      <c r="Z67" s="455"/>
      <c r="AA67" s="455"/>
      <c r="AB67" s="455"/>
      <c r="AC67" s="445">
        <f>Cronograma!X68</f>
        <v>0</v>
      </c>
      <c r="AD67" s="446"/>
      <c r="AE67" s="448">
        <f>Cronograma!Y68</f>
        <v>0</v>
      </c>
      <c r="AF67" s="448"/>
      <c r="AG67" s="448"/>
      <c r="AH67" s="448"/>
      <c r="AI67" s="448"/>
      <c r="AJ67" s="448"/>
      <c r="AK67" s="447">
        <f>Cronograma!BG68</f>
        <v>0</v>
      </c>
      <c r="AL67" s="447"/>
      <c r="AM67" s="447"/>
      <c r="AN67" s="447"/>
      <c r="AO67" s="447"/>
      <c r="AP67" s="447"/>
      <c r="AQ67" s="447"/>
      <c r="AR67" s="447"/>
      <c r="AS67" s="597"/>
      <c r="AT67" s="598"/>
      <c r="AU67" s="598"/>
      <c r="AV67" s="598"/>
      <c r="AW67" s="598"/>
      <c r="AX67" s="598"/>
      <c r="AY67" s="598"/>
      <c r="AZ67" s="598"/>
      <c r="BA67" s="447">
        <f>AK67+Mês05!BA67</f>
        <v>0</v>
      </c>
      <c r="BB67" s="465"/>
      <c r="BC67" s="465"/>
      <c r="BD67" s="465"/>
      <c r="BE67" s="465"/>
      <c r="BF67" s="465"/>
      <c r="BG67" s="465"/>
      <c r="BH67" s="465"/>
      <c r="BI67" s="447">
        <f>AS67+Mês05!BI67</f>
        <v>0</v>
      </c>
      <c r="BJ67" s="465"/>
      <c r="BK67" s="465"/>
      <c r="BL67" s="465"/>
      <c r="BM67" s="465"/>
      <c r="BN67" s="465"/>
      <c r="BO67" s="465"/>
      <c r="BP67" s="471"/>
    </row>
    <row r="68" spans="2:68" s="158" customFormat="1" ht="14.25" customHeight="1" hidden="1">
      <c r="B68" s="472">
        <f>Cronograma!B69</f>
        <v>0</v>
      </c>
      <c r="C68" s="473"/>
      <c r="D68" s="474"/>
      <c r="E68" s="454">
        <f>Cronograma!E69</f>
        <v>0</v>
      </c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5"/>
      <c r="R68" s="455"/>
      <c r="S68" s="455"/>
      <c r="T68" s="455"/>
      <c r="U68" s="455"/>
      <c r="V68" s="455"/>
      <c r="W68" s="455"/>
      <c r="X68" s="455"/>
      <c r="Y68" s="455"/>
      <c r="Z68" s="455"/>
      <c r="AA68" s="455"/>
      <c r="AB68" s="455"/>
      <c r="AC68" s="445">
        <f>Cronograma!X69</f>
        <v>0</v>
      </c>
      <c r="AD68" s="446"/>
      <c r="AE68" s="448">
        <f>Cronograma!Y69</f>
        <v>0</v>
      </c>
      <c r="AF68" s="448"/>
      <c r="AG68" s="448"/>
      <c r="AH68" s="448"/>
      <c r="AI68" s="448"/>
      <c r="AJ68" s="448"/>
      <c r="AK68" s="447">
        <f>Cronograma!BG69</f>
        <v>0</v>
      </c>
      <c r="AL68" s="447"/>
      <c r="AM68" s="447"/>
      <c r="AN68" s="447"/>
      <c r="AO68" s="447"/>
      <c r="AP68" s="447"/>
      <c r="AQ68" s="447"/>
      <c r="AR68" s="447"/>
      <c r="AS68" s="597"/>
      <c r="AT68" s="598"/>
      <c r="AU68" s="598"/>
      <c r="AV68" s="598"/>
      <c r="AW68" s="598"/>
      <c r="AX68" s="598"/>
      <c r="AY68" s="598"/>
      <c r="AZ68" s="598"/>
      <c r="BA68" s="447">
        <f>AK68+Mês05!BA68</f>
        <v>0</v>
      </c>
      <c r="BB68" s="465"/>
      <c r="BC68" s="465"/>
      <c r="BD68" s="465"/>
      <c r="BE68" s="465"/>
      <c r="BF68" s="465"/>
      <c r="BG68" s="465"/>
      <c r="BH68" s="465"/>
      <c r="BI68" s="447">
        <f>AS68+Mês05!BI68</f>
        <v>0</v>
      </c>
      <c r="BJ68" s="465"/>
      <c r="BK68" s="465"/>
      <c r="BL68" s="465"/>
      <c r="BM68" s="465"/>
      <c r="BN68" s="465"/>
      <c r="BO68" s="465"/>
      <c r="BP68" s="471"/>
    </row>
    <row r="69" spans="2:68" s="158" customFormat="1" ht="14.25" customHeight="1" hidden="1">
      <c r="B69" s="472">
        <f>Cronograma!B70</f>
        <v>0</v>
      </c>
      <c r="C69" s="473"/>
      <c r="D69" s="474"/>
      <c r="E69" s="454">
        <f>Cronograma!E70</f>
        <v>0</v>
      </c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455"/>
      <c r="U69" s="455"/>
      <c r="V69" s="455"/>
      <c r="W69" s="455"/>
      <c r="X69" s="455"/>
      <c r="Y69" s="455"/>
      <c r="Z69" s="455"/>
      <c r="AA69" s="455"/>
      <c r="AB69" s="455"/>
      <c r="AC69" s="445">
        <f>Cronograma!X70</f>
        <v>0</v>
      </c>
      <c r="AD69" s="446"/>
      <c r="AE69" s="448">
        <f>Cronograma!Y70</f>
        <v>0</v>
      </c>
      <c r="AF69" s="448"/>
      <c r="AG69" s="448"/>
      <c r="AH69" s="448"/>
      <c r="AI69" s="448"/>
      <c r="AJ69" s="448"/>
      <c r="AK69" s="447">
        <f>Cronograma!BG70</f>
        <v>0</v>
      </c>
      <c r="AL69" s="447"/>
      <c r="AM69" s="447"/>
      <c r="AN69" s="447"/>
      <c r="AO69" s="447"/>
      <c r="AP69" s="447"/>
      <c r="AQ69" s="447"/>
      <c r="AR69" s="447"/>
      <c r="AS69" s="597"/>
      <c r="AT69" s="598"/>
      <c r="AU69" s="598"/>
      <c r="AV69" s="598"/>
      <c r="AW69" s="598"/>
      <c r="AX69" s="598"/>
      <c r="AY69" s="598"/>
      <c r="AZ69" s="598"/>
      <c r="BA69" s="447">
        <f>AK69+Mês05!BA69</f>
        <v>0</v>
      </c>
      <c r="BB69" s="465"/>
      <c r="BC69" s="465"/>
      <c r="BD69" s="465"/>
      <c r="BE69" s="465"/>
      <c r="BF69" s="465"/>
      <c r="BG69" s="465"/>
      <c r="BH69" s="465"/>
      <c r="BI69" s="447">
        <f>AS69+Mês05!BI69</f>
        <v>0</v>
      </c>
      <c r="BJ69" s="465"/>
      <c r="BK69" s="465"/>
      <c r="BL69" s="465"/>
      <c r="BM69" s="465"/>
      <c r="BN69" s="465"/>
      <c r="BO69" s="465"/>
      <c r="BP69" s="471"/>
    </row>
    <row r="70" spans="2:68" s="158" customFormat="1" ht="14.25" customHeight="1" hidden="1">
      <c r="B70" s="472">
        <f>Cronograma!B71</f>
        <v>0</v>
      </c>
      <c r="C70" s="473"/>
      <c r="D70" s="474"/>
      <c r="E70" s="454">
        <f>Cronograma!E71</f>
        <v>0</v>
      </c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455"/>
      <c r="U70" s="455"/>
      <c r="V70" s="455"/>
      <c r="W70" s="455"/>
      <c r="X70" s="455"/>
      <c r="Y70" s="455"/>
      <c r="Z70" s="455"/>
      <c r="AA70" s="455"/>
      <c r="AB70" s="455"/>
      <c r="AC70" s="445">
        <f>Cronograma!X71</f>
        <v>0</v>
      </c>
      <c r="AD70" s="446"/>
      <c r="AE70" s="448">
        <f>Cronograma!Y71</f>
        <v>0</v>
      </c>
      <c r="AF70" s="448"/>
      <c r="AG70" s="448"/>
      <c r="AH70" s="448"/>
      <c r="AI70" s="448"/>
      <c r="AJ70" s="448"/>
      <c r="AK70" s="447">
        <f>Cronograma!BG71</f>
        <v>0</v>
      </c>
      <c r="AL70" s="447"/>
      <c r="AM70" s="447"/>
      <c r="AN70" s="447"/>
      <c r="AO70" s="447"/>
      <c r="AP70" s="447"/>
      <c r="AQ70" s="447"/>
      <c r="AR70" s="447"/>
      <c r="AS70" s="597"/>
      <c r="AT70" s="598"/>
      <c r="AU70" s="598"/>
      <c r="AV70" s="598"/>
      <c r="AW70" s="598"/>
      <c r="AX70" s="598"/>
      <c r="AY70" s="598"/>
      <c r="AZ70" s="598"/>
      <c r="BA70" s="447">
        <f>AK70+Mês05!BA70</f>
        <v>0</v>
      </c>
      <c r="BB70" s="465"/>
      <c r="BC70" s="465"/>
      <c r="BD70" s="465"/>
      <c r="BE70" s="465"/>
      <c r="BF70" s="465"/>
      <c r="BG70" s="465"/>
      <c r="BH70" s="465"/>
      <c r="BI70" s="447">
        <f>AS70+Mês05!BI70</f>
        <v>0</v>
      </c>
      <c r="BJ70" s="465"/>
      <c r="BK70" s="465"/>
      <c r="BL70" s="465"/>
      <c r="BM70" s="465"/>
      <c r="BN70" s="465"/>
      <c r="BO70" s="465"/>
      <c r="BP70" s="471"/>
    </row>
    <row r="71" spans="2:68" s="158" customFormat="1" ht="14.25" customHeight="1" hidden="1">
      <c r="B71" s="472">
        <f>Cronograma!B72</f>
        <v>0</v>
      </c>
      <c r="C71" s="473"/>
      <c r="D71" s="474"/>
      <c r="E71" s="454">
        <f>Cronograma!E72</f>
        <v>0</v>
      </c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455"/>
      <c r="AA71" s="455"/>
      <c r="AB71" s="455"/>
      <c r="AC71" s="445">
        <f>Cronograma!X72</f>
        <v>0</v>
      </c>
      <c r="AD71" s="446"/>
      <c r="AE71" s="448">
        <f>Cronograma!Y72</f>
        <v>0</v>
      </c>
      <c r="AF71" s="448"/>
      <c r="AG71" s="448"/>
      <c r="AH71" s="448"/>
      <c r="AI71" s="448"/>
      <c r="AJ71" s="448"/>
      <c r="AK71" s="447">
        <f>Cronograma!BG72</f>
        <v>0</v>
      </c>
      <c r="AL71" s="447"/>
      <c r="AM71" s="447"/>
      <c r="AN71" s="447"/>
      <c r="AO71" s="447"/>
      <c r="AP71" s="447"/>
      <c r="AQ71" s="447"/>
      <c r="AR71" s="447"/>
      <c r="AS71" s="597"/>
      <c r="AT71" s="598"/>
      <c r="AU71" s="598"/>
      <c r="AV71" s="598"/>
      <c r="AW71" s="598"/>
      <c r="AX71" s="598"/>
      <c r="AY71" s="598"/>
      <c r="AZ71" s="598"/>
      <c r="BA71" s="447">
        <f>AK71+Mês05!BA71</f>
        <v>0</v>
      </c>
      <c r="BB71" s="465"/>
      <c r="BC71" s="465"/>
      <c r="BD71" s="465"/>
      <c r="BE71" s="465"/>
      <c r="BF71" s="465"/>
      <c r="BG71" s="465"/>
      <c r="BH71" s="465"/>
      <c r="BI71" s="447">
        <f>AS71+Mês05!BI71</f>
        <v>0</v>
      </c>
      <c r="BJ71" s="465"/>
      <c r="BK71" s="465"/>
      <c r="BL71" s="465"/>
      <c r="BM71" s="465"/>
      <c r="BN71" s="465"/>
      <c r="BO71" s="465"/>
      <c r="BP71" s="471"/>
    </row>
    <row r="72" spans="2:68" s="158" customFormat="1" ht="14.25" customHeight="1" hidden="1">
      <c r="B72" s="472">
        <f>Cronograma!B73</f>
        <v>0</v>
      </c>
      <c r="C72" s="473"/>
      <c r="D72" s="474"/>
      <c r="E72" s="454">
        <f>Cronograma!E73</f>
        <v>0</v>
      </c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455"/>
      <c r="AA72" s="455"/>
      <c r="AB72" s="455"/>
      <c r="AC72" s="445">
        <f>Cronograma!X73</f>
        <v>0</v>
      </c>
      <c r="AD72" s="446"/>
      <c r="AE72" s="448">
        <f>Cronograma!Y73</f>
        <v>0</v>
      </c>
      <c r="AF72" s="448"/>
      <c r="AG72" s="448"/>
      <c r="AH72" s="448"/>
      <c r="AI72" s="448"/>
      <c r="AJ72" s="448"/>
      <c r="AK72" s="447">
        <f>Cronograma!BG73</f>
        <v>0</v>
      </c>
      <c r="AL72" s="447"/>
      <c r="AM72" s="447"/>
      <c r="AN72" s="447"/>
      <c r="AO72" s="447"/>
      <c r="AP72" s="447"/>
      <c r="AQ72" s="447"/>
      <c r="AR72" s="447"/>
      <c r="AS72" s="597"/>
      <c r="AT72" s="598"/>
      <c r="AU72" s="598"/>
      <c r="AV72" s="598"/>
      <c r="AW72" s="598"/>
      <c r="AX72" s="598"/>
      <c r="AY72" s="598"/>
      <c r="AZ72" s="598"/>
      <c r="BA72" s="447">
        <f>AK72+Mês05!BA72</f>
        <v>0</v>
      </c>
      <c r="BB72" s="465"/>
      <c r="BC72" s="465"/>
      <c r="BD72" s="465"/>
      <c r="BE72" s="465"/>
      <c r="BF72" s="465"/>
      <c r="BG72" s="465"/>
      <c r="BH72" s="465"/>
      <c r="BI72" s="447">
        <f>AS72+Mês05!BI72</f>
        <v>0</v>
      </c>
      <c r="BJ72" s="465"/>
      <c r="BK72" s="465"/>
      <c r="BL72" s="465"/>
      <c r="BM72" s="465"/>
      <c r="BN72" s="465"/>
      <c r="BO72" s="465"/>
      <c r="BP72" s="471"/>
    </row>
    <row r="73" spans="2:68" s="158" customFormat="1" ht="14.25" customHeight="1" hidden="1">
      <c r="B73" s="472">
        <f>Cronograma!B74</f>
        <v>0</v>
      </c>
      <c r="C73" s="473"/>
      <c r="D73" s="474"/>
      <c r="E73" s="454">
        <f>Cronograma!E74</f>
        <v>0</v>
      </c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455"/>
      <c r="AA73" s="455"/>
      <c r="AB73" s="455"/>
      <c r="AC73" s="445">
        <f>Cronograma!X74</f>
        <v>0</v>
      </c>
      <c r="AD73" s="446"/>
      <c r="AE73" s="448">
        <f>Cronograma!Y74</f>
        <v>0</v>
      </c>
      <c r="AF73" s="448"/>
      <c r="AG73" s="448"/>
      <c r="AH73" s="448"/>
      <c r="AI73" s="448"/>
      <c r="AJ73" s="448"/>
      <c r="AK73" s="447">
        <f>Cronograma!BG74</f>
        <v>0</v>
      </c>
      <c r="AL73" s="447"/>
      <c r="AM73" s="447"/>
      <c r="AN73" s="447"/>
      <c r="AO73" s="447"/>
      <c r="AP73" s="447"/>
      <c r="AQ73" s="447"/>
      <c r="AR73" s="447"/>
      <c r="AS73" s="597"/>
      <c r="AT73" s="598"/>
      <c r="AU73" s="598"/>
      <c r="AV73" s="598"/>
      <c r="AW73" s="598"/>
      <c r="AX73" s="598"/>
      <c r="AY73" s="598"/>
      <c r="AZ73" s="598"/>
      <c r="BA73" s="447">
        <f>AK73+Mês05!BA73</f>
        <v>0</v>
      </c>
      <c r="BB73" s="465"/>
      <c r="BC73" s="465"/>
      <c r="BD73" s="465"/>
      <c r="BE73" s="465"/>
      <c r="BF73" s="465"/>
      <c r="BG73" s="465"/>
      <c r="BH73" s="465"/>
      <c r="BI73" s="447">
        <f>AS73+Mês05!BI73</f>
        <v>0</v>
      </c>
      <c r="BJ73" s="465"/>
      <c r="BK73" s="465"/>
      <c r="BL73" s="465"/>
      <c r="BM73" s="465"/>
      <c r="BN73" s="465"/>
      <c r="BO73" s="465"/>
      <c r="BP73" s="471"/>
    </row>
    <row r="74" spans="2:68" s="158" customFormat="1" ht="14.25" customHeight="1" hidden="1">
      <c r="B74" s="472">
        <f>Cronograma!B75</f>
        <v>0</v>
      </c>
      <c r="C74" s="473"/>
      <c r="D74" s="474"/>
      <c r="E74" s="454">
        <f>Cronograma!E75</f>
        <v>0</v>
      </c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45">
        <f>Cronograma!X75</f>
        <v>0</v>
      </c>
      <c r="AD74" s="446"/>
      <c r="AE74" s="448">
        <f>Cronograma!Y75</f>
        <v>0</v>
      </c>
      <c r="AF74" s="448"/>
      <c r="AG74" s="448"/>
      <c r="AH74" s="448"/>
      <c r="AI74" s="448"/>
      <c r="AJ74" s="448"/>
      <c r="AK74" s="447">
        <f>Cronograma!BG75</f>
        <v>0</v>
      </c>
      <c r="AL74" s="447"/>
      <c r="AM74" s="447"/>
      <c r="AN74" s="447"/>
      <c r="AO74" s="447"/>
      <c r="AP74" s="447"/>
      <c r="AQ74" s="447"/>
      <c r="AR74" s="447"/>
      <c r="AS74" s="597"/>
      <c r="AT74" s="598"/>
      <c r="AU74" s="598"/>
      <c r="AV74" s="598"/>
      <c r="AW74" s="598"/>
      <c r="AX74" s="598"/>
      <c r="AY74" s="598"/>
      <c r="AZ74" s="598"/>
      <c r="BA74" s="447">
        <f>AK74+Mês05!BA74</f>
        <v>0</v>
      </c>
      <c r="BB74" s="465"/>
      <c r="BC74" s="465"/>
      <c r="BD74" s="465"/>
      <c r="BE74" s="465"/>
      <c r="BF74" s="465"/>
      <c r="BG74" s="465"/>
      <c r="BH74" s="465"/>
      <c r="BI74" s="447">
        <f>AS74+Mês05!BI74</f>
        <v>0</v>
      </c>
      <c r="BJ74" s="465"/>
      <c r="BK74" s="465"/>
      <c r="BL74" s="465"/>
      <c r="BM74" s="465"/>
      <c r="BN74" s="465"/>
      <c r="BO74" s="465"/>
      <c r="BP74" s="471"/>
    </row>
    <row r="75" spans="2:68" s="158" customFormat="1" ht="14.25" customHeight="1" hidden="1">
      <c r="B75" s="472">
        <f>Cronograma!B76</f>
        <v>0</v>
      </c>
      <c r="C75" s="473"/>
      <c r="D75" s="474"/>
      <c r="E75" s="454">
        <f>Cronograma!E76</f>
        <v>0</v>
      </c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55"/>
      <c r="AA75" s="455"/>
      <c r="AB75" s="455"/>
      <c r="AC75" s="445">
        <f>Cronograma!X76</f>
        <v>0</v>
      </c>
      <c r="AD75" s="446"/>
      <c r="AE75" s="448">
        <f>Cronograma!Y76</f>
        <v>0</v>
      </c>
      <c r="AF75" s="448"/>
      <c r="AG75" s="448"/>
      <c r="AH75" s="448"/>
      <c r="AI75" s="448"/>
      <c r="AJ75" s="448"/>
      <c r="AK75" s="447">
        <f>Cronograma!BG76</f>
        <v>0</v>
      </c>
      <c r="AL75" s="447"/>
      <c r="AM75" s="447"/>
      <c r="AN75" s="447"/>
      <c r="AO75" s="447"/>
      <c r="AP75" s="447"/>
      <c r="AQ75" s="447"/>
      <c r="AR75" s="447"/>
      <c r="AS75" s="597"/>
      <c r="AT75" s="598"/>
      <c r="AU75" s="598"/>
      <c r="AV75" s="598"/>
      <c r="AW75" s="598"/>
      <c r="AX75" s="598"/>
      <c r="AY75" s="598"/>
      <c r="AZ75" s="598"/>
      <c r="BA75" s="447">
        <f>AK75+Mês05!BA75</f>
        <v>0</v>
      </c>
      <c r="BB75" s="465"/>
      <c r="BC75" s="465"/>
      <c r="BD75" s="465"/>
      <c r="BE75" s="465"/>
      <c r="BF75" s="465"/>
      <c r="BG75" s="465"/>
      <c r="BH75" s="465"/>
      <c r="BI75" s="447">
        <f>AS75+Mês05!BI75</f>
        <v>0</v>
      </c>
      <c r="BJ75" s="465"/>
      <c r="BK75" s="465"/>
      <c r="BL75" s="465"/>
      <c r="BM75" s="465"/>
      <c r="BN75" s="465"/>
      <c r="BO75" s="465"/>
      <c r="BP75" s="471"/>
    </row>
    <row r="76" spans="2:68" s="158" customFormat="1" ht="14.25" customHeight="1" hidden="1">
      <c r="B76" s="472">
        <f>Cronograma!B77</f>
        <v>0</v>
      </c>
      <c r="C76" s="473"/>
      <c r="D76" s="474"/>
      <c r="E76" s="454">
        <f>Cronograma!E77</f>
        <v>0</v>
      </c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455"/>
      <c r="AA76" s="455"/>
      <c r="AB76" s="455"/>
      <c r="AC76" s="445">
        <f>Cronograma!X77</f>
        <v>0</v>
      </c>
      <c r="AD76" s="446"/>
      <c r="AE76" s="448">
        <f>Cronograma!Y77</f>
        <v>0</v>
      </c>
      <c r="AF76" s="448"/>
      <c r="AG76" s="448"/>
      <c r="AH76" s="448"/>
      <c r="AI76" s="448"/>
      <c r="AJ76" s="448"/>
      <c r="AK76" s="447">
        <f>Cronograma!BG77</f>
        <v>0</v>
      </c>
      <c r="AL76" s="447"/>
      <c r="AM76" s="447"/>
      <c r="AN76" s="447"/>
      <c r="AO76" s="447"/>
      <c r="AP76" s="447"/>
      <c r="AQ76" s="447"/>
      <c r="AR76" s="447"/>
      <c r="AS76" s="597"/>
      <c r="AT76" s="598"/>
      <c r="AU76" s="598"/>
      <c r="AV76" s="598"/>
      <c r="AW76" s="598"/>
      <c r="AX76" s="598"/>
      <c r="AY76" s="598"/>
      <c r="AZ76" s="598"/>
      <c r="BA76" s="447">
        <f>AK76+Mês05!BA76</f>
        <v>0</v>
      </c>
      <c r="BB76" s="465"/>
      <c r="BC76" s="465"/>
      <c r="BD76" s="465"/>
      <c r="BE76" s="465"/>
      <c r="BF76" s="465"/>
      <c r="BG76" s="465"/>
      <c r="BH76" s="465"/>
      <c r="BI76" s="447">
        <f>AS76+Mês05!BI76</f>
        <v>0</v>
      </c>
      <c r="BJ76" s="465"/>
      <c r="BK76" s="465"/>
      <c r="BL76" s="465"/>
      <c r="BM76" s="465"/>
      <c r="BN76" s="465"/>
      <c r="BO76" s="465"/>
      <c r="BP76" s="471"/>
    </row>
    <row r="77" spans="2:68" s="158" customFormat="1" ht="14.25" customHeight="1" hidden="1">
      <c r="B77" s="472">
        <f>Cronograma!B78</f>
        <v>0</v>
      </c>
      <c r="C77" s="473"/>
      <c r="D77" s="474"/>
      <c r="E77" s="454">
        <f>Cronograma!E78</f>
        <v>0</v>
      </c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455"/>
      <c r="Z77" s="455"/>
      <c r="AA77" s="455"/>
      <c r="AB77" s="455"/>
      <c r="AC77" s="445">
        <f>Cronograma!X78</f>
        <v>0</v>
      </c>
      <c r="AD77" s="446"/>
      <c r="AE77" s="448">
        <f>Cronograma!Y78</f>
        <v>0</v>
      </c>
      <c r="AF77" s="448"/>
      <c r="AG77" s="448"/>
      <c r="AH77" s="448"/>
      <c r="AI77" s="448"/>
      <c r="AJ77" s="448"/>
      <c r="AK77" s="447">
        <f>Cronograma!BG78</f>
        <v>0</v>
      </c>
      <c r="AL77" s="447"/>
      <c r="AM77" s="447"/>
      <c r="AN77" s="447"/>
      <c r="AO77" s="447"/>
      <c r="AP77" s="447"/>
      <c r="AQ77" s="447"/>
      <c r="AR77" s="447"/>
      <c r="AS77" s="597"/>
      <c r="AT77" s="598"/>
      <c r="AU77" s="598"/>
      <c r="AV77" s="598"/>
      <c r="AW77" s="598"/>
      <c r="AX77" s="598"/>
      <c r="AY77" s="598"/>
      <c r="AZ77" s="598"/>
      <c r="BA77" s="447">
        <f>AK77+Mês05!BA77</f>
        <v>0</v>
      </c>
      <c r="BB77" s="465"/>
      <c r="BC77" s="465"/>
      <c r="BD77" s="465"/>
      <c r="BE77" s="465"/>
      <c r="BF77" s="465"/>
      <c r="BG77" s="465"/>
      <c r="BH77" s="465"/>
      <c r="BI77" s="447">
        <f>AS77+Mês05!BI77</f>
        <v>0</v>
      </c>
      <c r="BJ77" s="465"/>
      <c r="BK77" s="465"/>
      <c r="BL77" s="465"/>
      <c r="BM77" s="465"/>
      <c r="BN77" s="465"/>
      <c r="BO77" s="465"/>
      <c r="BP77" s="471"/>
    </row>
    <row r="78" spans="2:68" s="158" customFormat="1" ht="14.25" customHeight="1" hidden="1">
      <c r="B78" s="472">
        <f>Cronograma!B79</f>
        <v>0</v>
      </c>
      <c r="C78" s="473"/>
      <c r="D78" s="474"/>
      <c r="E78" s="454">
        <f>Cronograma!E79</f>
        <v>0</v>
      </c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5"/>
      <c r="AC78" s="445">
        <f>Cronograma!X79</f>
        <v>0</v>
      </c>
      <c r="AD78" s="446"/>
      <c r="AE78" s="448">
        <f>Cronograma!Y79</f>
        <v>0</v>
      </c>
      <c r="AF78" s="448"/>
      <c r="AG78" s="448"/>
      <c r="AH78" s="448"/>
      <c r="AI78" s="448"/>
      <c r="AJ78" s="448"/>
      <c r="AK78" s="447">
        <f>Cronograma!BG79</f>
        <v>0</v>
      </c>
      <c r="AL78" s="447"/>
      <c r="AM78" s="447"/>
      <c r="AN78" s="447"/>
      <c r="AO78" s="447"/>
      <c r="AP78" s="447"/>
      <c r="AQ78" s="447"/>
      <c r="AR78" s="447"/>
      <c r="AS78" s="597"/>
      <c r="AT78" s="598"/>
      <c r="AU78" s="598"/>
      <c r="AV78" s="598"/>
      <c r="AW78" s="598"/>
      <c r="AX78" s="598"/>
      <c r="AY78" s="598"/>
      <c r="AZ78" s="598"/>
      <c r="BA78" s="447">
        <f>AK78+Mês05!BA78</f>
        <v>0</v>
      </c>
      <c r="BB78" s="465"/>
      <c r="BC78" s="465"/>
      <c r="BD78" s="465"/>
      <c r="BE78" s="465"/>
      <c r="BF78" s="465"/>
      <c r="BG78" s="465"/>
      <c r="BH78" s="465"/>
      <c r="BI78" s="447">
        <f>AS78+Mês05!BI78</f>
        <v>0</v>
      </c>
      <c r="BJ78" s="465"/>
      <c r="BK78" s="465"/>
      <c r="BL78" s="465"/>
      <c r="BM78" s="465"/>
      <c r="BN78" s="465"/>
      <c r="BO78" s="465"/>
      <c r="BP78" s="471"/>
    </row>
    <row r="79" spans="2:68" s="158" customFormat="1" ht="14.25" customHeight="1" hidden="1" thickBot="1">
      <c r="B79" s="472">
        <f>Cronograma!B80</f>
        <v>0</v>
      </c>
      <c r="C79" s="473"/>
      <c r="D79" s="474"/>
      <c r="E79" s="454">
        <f>Cronograma!E80</f>
        <v>0</v>
      </c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5"/>
      <c r="W79" s="455"/>
      <c r="X79" s="455"/>
      <c r="Y79" s="455"/>
      <c r="Z79" s="455"/>
      <c r="AA79" s="455"/>
      <c r="AB79" s="455"/>
      <c r="AC79" s="445">
        <f>Cronograma!X80</f>
        <v>0</v>
      </c>
      <c r="AD79" s="446"/>
      <c r="AE79" s="448">
        <f>Cronograma!Y80</f>
        <v>0</v>
      </c>
      <c r="AF79" s="448"/>
      <c r="AG79" s="448"/>
      <c r="AH79" s="448"/>
      <c r="AI79" s="448"/>
      <c r="AJ79" s="448"/>
      <c r="AK79" s="447">
        <f>Cronograma!BG80</f>
        <v>0</v>
      </c>
      <c r="AL79" s="447"/>
      <c r="AM79" s="447"/>
      <c r="AN79" s="447"/>
      <c r="AO79" s="447"/>
      <c r="AP79" s="447"/>
      <c r="AQ79" s="447"/>
      <c r="AR79" s="447"/>
      <c r="AS79" s="597"/>
      <c r="AT79" s="598"/>
      <c r="AU79" s="598"/>
      <c r="AV79" s="598"/>
      <c r="AW79" s="598"/>
      <c r="AX79" s="598"/>
      <c r="AY79" s="598"/>
      <c r="AZ79" s="598"/>
      <c r="BA79" s="447">
        <f>AK79+Mês05!BA79</f>
        <v>0</v>
      </c>
      <c r="BB79" s="465"/>
      <c r="BC79" s="465"/>
      <c r="BD79" s="465"/>
      <c r="BE79" s="465"/>
      <c r="BF79" s="465"/>
      <c r="BG79" s="465"/>
      <c r="BH79" s="465"/>
      <c r="BI79" s="447">
        <f>AS79+Mês05!BI79</f>
        <v>0</v>
      </c>
      <c r="BJ79" s="465"/>
      <c r="BK79" s="465"/>
      <c r="BL79" s="465"/>
      <c r="BM79" s="465"/>
      <c r="BN79" s="465"/>
      <c r="BO79" s="465"/>
      <c r="BP79" s="471"/>
    </row>
    <row r="80" spans="2:68" s="187" customFormat="1" ht="18" customHeight="1" thickBot="1">
      <c r="B80" s="65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7"/>
      <c r="Y80" s="67"/>
      <c r="Z80" s="459" t="s">
        <v>21</v>
      </c>
      <c r="AA80" s="459"/>
      <c r="AB80" s="459"/>
      <c r="AC80" s="459"/>
      <c r="AD80" s="67"/>
      <c r="AE80" s="586">
        <f>SUM(AE13:AJ79)</f>
        <v>30605.489999999998</v>
      </c>
      <c r="AF80" s="592"/>
      <c r="AG80" s="592"/>
      <c r="AH80" s="592"/>
      <c r="AI80" s="592"/>
      <c r="AJ80" s="593"/>
      <c r="AK80" s="490">
        <f>IF(AE80=0,0,(SUMPRODUCT(AK13:AK79,AE13:AE79))/AE80/100)</f>
        <v>0</v>
      </c>
      <c r="AL80" s="491"/>
      <c r="AM80" s="491"/>
      <c r="AN80" s="491"/>
      <c r="AO80" s="491"/>
      <c r="AP80" s="491"/>
      <c r="AQ80" s="491"/>
      <c r="AR80" s="492"/>
      <c r="AS80" s="490">
        <f>IF(AE80=0,0,(SUMPRODUCT(AS13:AS79,AE13:AE79))/AE80/100)</f>
        <v>0</v>
      </c>
      <c r="AT80" s="491"/>
      <c r="AU80" s="491"/>
      <c r="AV80" s="491"/>
      <c r="AW80" s="491"/>
      <c r="AX80" s="491"/>
      <c r="AY80" s="491"/>
      <c r="AZ80" s="492"/>
      <c r="BA80" s="490">
        <f>IF(AE80=0,0,(SUMPRODUCT(BA13:BA79,AE13:AE79))/AE80/100)</f>
        <v>1.0368075713213545</v>
      </c>
      <c r="BB80" s="491"/>
      <c r="BC80" s="491"/>
      <c r="BD80" s="491"/>
      <c r="BE80" s="491"/>
      <c r="BF80" s="491"/>
      <c r="BG80" s="491"/>
      <c r="BH80" s="492"/>
      <c r="BI80" s="490">
        <f>IF(AE80=0,0,(SUMPRODUCT(BI13:BI79,AE13:AE79))/AE80/100)</f>
        <v>0.2098296743492753</v>
      </c>
      <c r="BJ80" s="491"/>
      <c r="BK80" s="491"/>
      <c r="BL80" s="491"/>
      <c r="BM80" s="491"/>
      <c r="BN80" s="491"/>
      <c r="BO80" s="491"/>
      <c r="BP80" s="503"/>
    </row>
    <row r="81" spans="6:7" s="158" customFormat="1" ht="12.75" customHeight="1">
      <c r="F81" s="160"/>
      <c r="G81" s="161"/>
    </row>
    <row r="82" spans="2:68" s="158" customFormat="1" ht="12.75" customHeight="1">
      <c r="B82" s="176"/>
      <c r="C82" s="177"/>
      <c r="D82" s="177"/>
      <c r="E82" s="177"/>
      <c r="F82" s="188"/>
      <c r="G82" s="189"/>
      <c r="H82" s="177"/>
      <c r="I82" s="177"/>
      <c r="J82" s="177"/>
      <c r="K82" s="177"/>
      <c r="L82" s="177"/>
      <c r="M82" s="177"/>
      <c r="N82" s="190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91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90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9"/>
    </row>
    <row r="83" spans="2:68" s="158" customFormat="1" ht="12.75" customHeight="1">
      <c r="B83" s="180"/>
      <c r="C83" s="449"/>
      <c r="D83" s="450"/>
      <c r="E83" s="450"/>
      <c r="F83" s="450"/>
      <c r="G83" s="450"/>
      <c r="H83" s="450"/>
      <c r="I83" s="450"/>
      <c r="J83" s="450"/>
      <c r="K83" s="450"/>
      <c r="L83" s="450"/>
      <c r="M83" s="450"/>
      <c r="N83" s="192"/>
      <c r="O83" s="64"/>
      <c r="P83" s="568" t="str">
        <f>Mês01!P83</f>
        <v>JOSE MANUEL DE CARVALHO</v>
      </c>
      <c r="Q83" s="568"/>
      <c r="R83" s="568"/>
      <c r="S83" s="568"/>
      <c r="T83" s="568"/>
      <c r="U83" s="568"/>
      <c r="V83" s="568"/>
      <c r="W83" s="568"/>
      <c r="X83" s="568"/>
      <c r="Y83" s="568"/>
      <c r="Z83" s="568"/>
      <c r="AA83" s="568"/>
      <c r="AB83" s="568"/>
      <c r="AC83" s="568"/>
      <c r="AD83" s="568"/>
      <c r="AE83" s="568"/>
      <c r="AF83" s="193"/>
      <c r="AG83" s="194"/>
      <c r="AH83" s="568" t="str">
        <f>Mês01!AH83</f>
        <v>Angelo Marcos Vigilato</v>
      </c>
      <c r="AI83" s="577"/>
      <c r="AJ83" s="577"/>
      <c r="AK83" s="577"/>
      <c r="AL83" s="577"/>
      <c r="AM83" s="577"/>
      <c r="AN83" s="577"/>
      <c r="AO83" s="577"/>
      <c r="AP83" s="577"/>
      <c r="AQ83" s="577"/>
      <c r="AR83" s="577"/>
      <c r="AS83" s="577"/>
      <c r="AT83" s="577"/>
      <c r="AU83" s="577"/>
      <c r="AV83" s="577"/>
      <c r="AW83" s="577"/>
      <c r="AX83" s="195"/>
      <c r="AY83" s="193"/>
      <c r="AZ83" s="568">
        <f>Mês01!AZ83</f>
        <v>0</v>
      </c>
      <c r="BA83" s="568"/>
      <c r="BB83" s="568"/>
      <c r="BC83" s="568"/>
      <c r="BD83" s="568"/>
      <c r="BE83" s="568"/>
      <c r="BF83" s="568"/>
      <c r="BG83" s="568"/>
      <c r="BH83" s="568"/>
      <c r="BI83" s="568"/>
      <c r="BJ83" s="568"/>
      <c r="BK83" s="568"/>
      <c r="BL83" s="568"/>
      <c r="BM83" s="568"/>
      <c r="BN83" s="568"/>
      <c r="BO83" s="568"/>
      <c r="BP83" s="196"/>
    </row>
    <row r="84" spans="2:68" s="158" customFormat="1" ht="12.75" customHeight="1">
      <c r="B84" s="180"/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195"/>
      <c r="O84" s="64"/>
      <c r="P84" s="569"/>
      <c r="Q84" s="569"/>
      <c r="R84" s="569"/>
      <c r="S84" s="569"/>
      <c r="T84" s="569"/>
      <c r="U84" s="569"/>
      <c r="V84" s="569"/>
      <c r="W84" s="569"/>
      <c r="X84" s="569"/>
      <c r="Y84" s="569"/>
      <c r="Z84" s="569"/>
      <c r="AA84" s="569"/>
      <c r="AB84" s="569"/>
      <c r="AC84" s="569"/>
      <c r="AD84" s="569"/>
      <c r="AE84" s="569"/>
      <c r="AF84" s="193"/>
      <c r="AG84" s="194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69"/>
      <c r="AU84" s="569"/>
      <c r="AV84" s="569"/>
      <c r="AW84" s="569"/>
      <c r="AX84" s="195"/>
      <c r="AY84" s="193"/>
      <c r="AZ84" s="569"/>
      <c r="BA84" s="569"/>
      <c r="BB84" s="569"/>
      <c r="BC84" s="569"/>
      <c r="BD84" s="569"/>
      <c r="BE84" s="569"/>
      <c r="BF84" s="569"/>
      <c r="BG84" s="569"/>
      <c r="BH84" s="569"/>
      <c r="BI84" s="569"/>
      <c r="BJ84" s="569"/>
      <c r="BK84" s="569"/>
      <c r="BL84" s="569"/>
      <c r="BM84" s="569"/>
      <c r="BN84" s="569"/>
      <c r="BO84" s="569"/>
      <c r="BP84" s="196"/>
    </row>
    <row r="85" spans="2:68" s="158" customFormat="1" ht="12.75" customHeight="1">
      <c r="B85" s="456" t="s">
        <v>22</v>
      </c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8"/>
      <c r="O85" s="554" t="s">
        <v>2</v>
      </c>
      <c r="P85" s="554"/>
      <c r="Q85" s="554"/>
      <c r="R85" s="554"/>
      <c r="S85" s="554"/>
      <c r="T85" s="554"/>
      <c r="U85" s="554"/>
      <c r="V85" s="554"/>
      <c r="W85" s="554"/>
      <c r="X85" s="554"/>
      <c r="Y85" s="554"/>
      <c r="Z85" s="554"/>
      <c r="AA85" s="554"/>
      <c r="AB85" s="554"/>
      <c r="AC85" s="554"/>
      <c r="AD85" s="554"/>
      <c r="AE85" s="554"/>
      <c r="AF85" s="554"/>
      <c r="AG85" s="570" t="s">
        <v>0</v>
      </c>
      <c r="AH85" s="554"/>
      <c r="AI85" s="554"/>
      <c r="AJ85" s="554"/>
      <c r="AK85" s="554"/>
      <c r="AL85" s="554"/>
      <c r="AM85" s="554"/>
      <c r="AN85" s="554"/>
      <c r="AO85" s="554"/>
      <c r="AP85" s="554"/>
      <c r="AQ85" s="554"/>
      <c r="AR85" s="554"/>
      <c r="AS85" s="554"/>
      <c r="AT85" s="554"/>
      <c r="AU85" s="554"/>
      <c r="AV85" s="554"/>
      <c r="AW85" s="554"/>
      <c r="AX85" s="571"/>
      <c r="AY85" s="554" t="s">
        <v>23</v>
      </c>
      <c r="AZ85" s="554"/>
      <c r="BA85" s="554"/>
      <c r="BB85" s="554"/>
      <c r="BC85" s="554"/>
      <c r="BD85" s="554"/>
      <c r="BE85" s="554"/>
      <c r="BF85" s="554"/>
      <c r="BG85" s="554"/>
      <c r="BH85" s="554"/>
      <c r="BI85" s="554"/>
      <c r="BJ85" s="554"/>
      <c r="BK85" s="554"/>
      <c r="BL85" s="554"/>
      <c r="BM85" s="554"/>
      <c r="BN85" s="554"/>
      <c r="BO85" s="554"/>
      <c r="BP85" s="572"/>
    </row>
    <row r="86" spans="1:68" ht="12.75">
      <c r="A86" s="158"/>
      <c r="B86" s="158"/>
      <c r="C86" s="159"/>
      <c r="D86" s="158"/>
      <c r="E86" s="158"/>
      <c r="F86" s="160"/>
      <c r="G86" s="161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9"/>
    </row>
    <row r="87" spans="1:68" ht="20.25">
      <c r="A87" s="158"/>
      <c r="B87" s="463" t="s">
        <v>13</v>
      </c>
      <c r="C87" s="464"/>
      <c r="D87" s="464"/>
      <c r="E87" s="464"/>
      <c r="F87" s="464"/>
      <c r="G87" s="464"/>
      <c r="H87" s="464"/>
      <c r="I87" s="464"/>
      <c r="J87" s="464"/>
      <c r="K87" s="464"/>
      <c r="L87" s="464"/>
      <c r="M87" s="464"/>
      <c r="N87" s="464"/>
      <c r="O87" s="464"/>
      <c r="P87" s="464"/>
      <c r="Q87" s="464"/>
      <c r="R87" s="464"/>
      <c r="S87" s="464"/>
      <c r="T87" s="464"/>
      <c r="U87" s="464"/>
      <c r="V87" s="464"/>
      <c r="W87" s="464"/>
      <c r="X87" s="464"/>
      <c r="Y87" s="464"/>
      <c r="Z87" s="464"/>
      <c r="AA87" s="464"/>
      <c r="AB87" s="464"/>
      <c r="AC87" s="464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</row>
    <row r="88" spans="1:68" ht="19.5" customHeight="1">
      <c r="A88" s="158"/>
      <c r="B88" s="198"/>
      <c r="C88" s="199"/>
      <c r="D88" s="200"/>
      <c r="E88" s="201"/>
      <c r="F88" s="202"/>
      <c r="G88" s="193"/>
      <c r="H88" s="203"/>
      <c r="I88" s="204"/>
      <c r="J88" s="205"/>
      <c r="K88" s="206"/>
      <c r="L88" s="206"/>
      <c r="M88" s="207"/>
      <c r="N88" s="207"/>
      <c r="O88" s="207"/>
      <c r="P88" s="207"/>
      <c r="Q88" s="207"/>
      <c r="R88" s="208"/>
      <c r="S88" s="208"/>
      <c r="T88" s="64"/>
      <c r="U88" s="64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</row>
    <row r="89" spans="1:68" ht="16.5" customHeight="1">
      <c r="A89" s="158"/>
      <c r="B89" s="477" t="s">
        <v>56</v>
      </c>
      <c r="C89" s="559"/>
      <c r="D89" s="559"/>
      <c r="E89" s="559"/>
      <c r="F89" s="559"/>
      <c r="G89" s="559"/>
      <c r="H89" s="559"/>
      <c r="I89" s="559"/>
      <c r="J89" s="559"/>
      <c r="K89" s="559"/>
      <c r="L89" s="478">
        <f aca="true" t="shared" si="0" ref="L89:L94">L4</f>
        <v>0</v>
      </c>
      <c r="M89" s="559"/>
      <c r="N89" s="559"/>
      <c r="O89" s="559"/>
      <c r="P89" s="559"/>
      <c r="Q89" s="559"/>
      <c r="R89" s="559"/>
      <c r="S89" s="559"/>
      <c r="T89" s="559"/>
      <c r="U89" s="559"/>
      <c r="V89" s="559"/>
      <c r="W89" s="559"/>
      <c r="X89" s="559"/>
      <c r="Y89" s="559"/>
      <c r="Z89" s="559"/>
      <c r="AA89" s="559"/>
      <c r="AB89" s="559"/>
      <c r="AC89" s="559"/>
      <c r="AD89" s="560"/>
      <c r="AE89" s="561" t="s">
        <v>49</v>
      </c>
      <c r="AF89" s="539"/>
      <c r="AG89" s="539"/>
      <c r="AH89" s="539"/>
      <c r="AI89" s="539"/>
      <c r="AJ89" s="539"/>
      <c r="AK89" s="539"/>
      <c r="AL89" s="539"/>
      <c r="AM89" s="539"/>
      <c r="AN89" s="539"/>
      <c r="AO89" s="539"/>
      <c r="AP89" s="539"/>
      <c r="AQ89" s="539"/>
      <c r="AR89" s="539"/>
      <c r="AS89" s="539"/>
      <c r="AT89" s="388">
        <f>AT4</f>
        <v>32555.7</v>
      </c>
      <c r="AU89" s="389"/>
      <c r="AV89" s="389"/>
      <c r="AW89" s="389"/>
      <c r="AX89" s="389"/>
      <c r="AY89" s="389"/>
      <c r="AZ89" s="390"/>
      <c r="BA89" s="176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9"/>
    </row>
    <row r="90" spans="1:68" ht="12.75">
      <c r="A90" s="158"/>
      <c r="B90" s="452" t="s">
        <v>57</v>
      </c>
      <c r="C90" s="453"/>
      <c r="D90" s="544"/>
      <c r="E90" s="544"/>
      <c r="F90" s="544"/>
      <c r="G90" s="544"/>
      <c r="H90" s="544"/>
      <c r="I90" s="544"/>
      <c r="J90" s="544"/>
      <c r="K90" s="544"/>
      <c r="L90" s="453" t="str">
        <f t="shared" si="0"/>
        <v>REFORMA DO PREDIO DA PREFEITURA</v>
      </c>
      <c r="M90" s="540"/>
      <c r="N90" s="540"/>
      <c r="O90" s="540"/>
      <c r="P90" s="540"/>
      <c r="Q90" s="540"/>
      <c r="R90" s="540"/>
      <c r="S90" s="540"/>
      <c r="T90" s="540"/>
      <c r="U90" s="540"/>
      <c r="V90" s="540"/>
      <c r="W90" s="540"/>
      <c r="X90" s="540"/>
      <c r="Y90" s="540"/>
      <c r="Z90" s="540"/>
      <c r="AA90" s="540"/>
      <c r="AB90" s="540"/>
      <c r="AC90" s="540"/>
      <c r="AD90" s="541"/>
      <c r="AE90" s="180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562" t="s">
        <v>3</v>
      </c>
      <c r="BB90" s="467"/>
      <c r="BC90" s="467"/>
      <c r="BD90" s="467"/>
      <c r="BE90" s="467"/>
      <c r="BF90" s="297">
        <f>BF5</f>
        <v>0</v>
      </c>
      <c r="BG90" s="535"/>
      <c r="BH90" s="535"/>
      <c r="BI90" s="535"/>
      <c r="BJ90" s="535"/>
      <c r="BK90" s="535"/>
      <c r="BL90" s="535"/>
      <c r="BM90" s="535"/>
      <c r="BN90" s="535"/>
      <c r="BO90" s="535"/>
      <c r="BP90" s="299"/>
    </row>
    <row r="91" spans="1:68" ht="12.75">
      <c r="A91" s="158"/>
      <c r="B91" s="452" t="s">
        <v>0</v>
      </c>
      <c r="C91" s="453"/>
      <c r="D91" s="544"/>
      <c r="E91" s="544"/>
      <c r="F91" s="544"/>
      <c r="G91" s="544"/>
      <c r="H91" s="544"/>
      <c r="I91" s="544"/>
      <c r="J91" s="544"/>
      <c r="K91" s="544"/>
      <c r="L91" s="453" t="str">
        <f t="shared" si="0"/>
        <v>PREFEITURA MUNICIPAL DE JAPIRA</v>
      </c>
      <c r="M91" s="540"/>
      <c r="N91" s="540"/>
      <c r="O91" s="540"/>
      <c r="P91" s="540"/>
      <c r="Q91" s="540"/>
      <c r="R91" s="540"/>
      <c r="S91" s="540"/>
      <c r="T91" s="540"/>
      <c r="U91" s="540"/>
      <c r="V91" s="540"/>
      <c r="W91" s="540"/>
      <c r="X91" s="540"/>
      <c r="Y91" s="540"/>
      <c r="Z91" s="540"/>
      <c r="AA91" s="540"/>
      <c r="AB91" s="540"/>
      <c r="AC91" s="540"/>
      <c r="AD91" s="541"/>
      <c r="AE91" s="562" t="s">
        <v>50</v>
      </c>
      <c r="AF91" s="532"/>
      <c r="AG91" s="532"/>
      <c r="AH91" s="532"/>
      <c r="AI91" s="532"/>
      <c r="AJ91" s="532"/>
      <c r="AK91" s="532"/>
      <c r="AL91" s="532"/>
      <c r="AM91" s="532"/>
      <c r="AN91" s="532"/>
      <c r="AO91" s="532"/>
      <c r="AP91" s="532"/>
      <c r="AQ91" s="532"/>
      <c r="AR91" s="532"/>
      <c r="AS91" s="532"/>
      <c r="AT91" s="425">
        <f>AT6</f>
        <v>0</v>
      </c>
      <c r="AU91" s="426"/>
      <c r="AV91" s="426"/>
      <c r="AW91" s="426"/>
      <c r="AX91" s="426"/>
      <c r="AY91" s="426"/>
      <c r="AZ91" s="427"/>
      <c r="BA91" s="180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182"/>
    </row>
    <row r="92" spans="1:68" ht="12.75">
      <c r="A92" s="158"/>
      <c r="B92" s="452" t="s">
        <v>58</v>
      </c>
      <c r="C92" s="453"/>
      <c r="D92" s="544"/>
      <c r="E92" s="544"/>
      <c r="F92" s="544"/>
      <c r="G92" s="544"/>
      <c r="H92" s="544"/>
      <c r="I92" s="544"/>
      <c r="J92" s="544"/>
      <c r="K92" s="544"/>
      <c r="L92" s="453" t="str">
        <f t="shared" si="0"/>
        <v>PREFEITURA MUNICIPAL DE JAPIRA</v>
      </c>
      <c r="M92" s="540"/>
      <c r="N92" s="540"/>
      <c r="O92" s="540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0"/>
      <c r="AA92" s="540"/>
      <c r="AB92" s="540"/>
      <c r="AC92" s="540"/>
      <c r="AD92" s="541"/>
      <c r="AE92" s="180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562" t="s">
        <v>52</v>
      </c>
      <c r="BB92" s="467"/>
      <c r="BC92" s="467"/>
      <c r="BD92" s="467"/>
      <c r="BE92" s="536">
        <f>BE7</f>
        <v>0</v>
      </c>
      <c r="BF92" s="537"/>
      <c r="BG92" s="537"/>
      <c r="BH92" s="537"/>
      <c r="BI92" s="537"/>
      <c r="BJ92" s="183" t="s">
        <v>30</v>
      </c>
      <c r="BK92" s="536">
        <f>BK7</f>
        <v>0</v>
      </c>
      <c r="BL92" s="536"/>
      <c r="BM92" s="536"/>
      <c r="BN92" s="536"/>
      <c r="BO92" s="536"/>
      <c r="BP92" s="182"/>
    </row>
    <row r="93" spans="1:68" ht="12.75">
      <c r="A93" s="158"/>
      <c r="B93" s="452" t="s">
        <v>59</v>
      </c>
      <c r="C93" s="453"/>
      <c r="D93" s="544"/>
      <c r="E93" s="544"/>
      <c r="F93" s="544"/>
      <c r="G93" s="544"/>
      <c r="H93" s="544"/>
      <c r="I93" s="544"/>
      <c r="J93" s="544"/>
      <c r="K93" s="544"/>
      <c r="L93" s="453">
        <f t="shared" si="0"/>
        <v>0</v>
      </c>
      <c r="M93" s="540"/>
      <c r="N93" s="540"/>
      <c r="O93" s="540"/>
      <c r="P93" s="540"/>
      <c r="Q93" s="540"/>
      <c r="R93" s="540"/>
      <c r="S93" s="540"/>
      <c r="T93" s="540"/>
      <c r="U93" s="540"/>
      <c r="V93" s="540"/>
      <c r="W93" s="540"/>
      <c r="X93" s="540"/>
      <c r="Y93" s="540"/>
      <c r="Z93" s="540"/>
      <c r="AA93" s="540"/>
      <c r="AB93" s="540"/>
      <c r="AC93" s="540"/>
      <c r="AD93" s="541"/>
      <c r="AE93" s="562" t="s">
        <v>55</v>
      </c>
      <c r="AF93" s="546"/>
      <c r="AG93" s="546"/>
      <c r="AH93" s="546"/>
      <c r="AI93" s="546"/>
      <c r="AJ93" s="546"/>
      <c r="AK93" s="546"/>
      <c r="AL93" s="546"/>
      <c r="AM93" s="546"/>
      <c r="AN93" s="546"/>
      <c r="AO93" s="546" t="s">
        <v>29</v>
      </c>
      <c r="AP93" s="546"/>
      <c r="AQ93" s="546"/>
      <c r="AR93" s="546"/>
      <c r="AS93" s="546"/>
      <c r="AT93" s="425">
        <f>AT8</f>
        <v>32555.7</v>
      </c>
      <c r="AU93" s="426"/>
      <c r="AV93" s="426"/>
      <c r="AW93" s="426"/>
      <c r="AX93" s="426"/>
      <c r="AY93" s="426"/>
      <c r="AZ93" s="427"/>
      <c r="BA93" s="180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182"/>
    </row>
    <row r="94" spans="1:68" s="162" customFormat="1" ht="16.5" customHeight="1">
      <c r="A94" s="187"/>
      <c r="B94" s="483" t="s">
        <v>60</v>
      </c>
      <c r="C94" s="484"/>
      <c r="D94" s="542"/>
      <c r="E94" s="542"/>
      <c r="F94" s="542"/>
      <c r="G94" s="542"/>
      <c r="H94" s="542"/>
      <c r="I94" s="542"/>
      <c r="J94" s="542"/>
      <c r="K94" s="542"/>
      <c r="L94" s="484" t="str">
        <f t="shared" si="0"/>
        <v>José Manuel de Carvalho</v>
      </c>
      <c r="M94" s="542"/>
      <c r="N94" s="542"/>
      <c r="O94" s="542"/>
      <c r="P94" s="542"/>
      <c r="Q94" s="542"/>
      <c r="R94" s="542"/>
      <c r="S94" s="542"/>
      <c r="T94" s="542"/>
      <c r="U94" s="542"/>
      <c r="V94" s="542"/>
      <c r="W94" s="542"/>
      <c r="X94" s="542"/>
      <c r="Y94" s="542"/>
      <c r="Z94" s="542"/>
      <c r="AA94" s="542"/>
      <c r="AB94" s="542"/>
      <c r="AC94" s="542"/>
      <c r="AD94" s="543"/>
      <c r="AE94" s="209"/>
      <c r="AF94" s="185"/>
      <c r="AG94" s="185"/>
      <c r="AH94" s="185"/>
      <c r="AI94" s="185"/>
      <c r="AJ94" s="185"/>
      <c r="AK94" s="185"/>
      <c r="AL94" s="185"/>
      <c r="AM94" s="185"/>
      <c r="AN94" s="185"/>
      <c r="AO94" s="502" t="s">
        <v>28</v>
      </c>
      <c r="AP94" s="502"/>
      <c r="AQ94" s="502"/>
      <c r="AR94" s="502"/>
      <c r="AS94" s="502"/>
      <c r="AT94" s="411">
        <f>AT9</f>
        <v>0</v>
      </c>
      <c r="AU94" s="412"/>
      <c r="AV94" s="412"/>
      <c r="AW94" s="412"/>
      <c r="AX94" s="412"/>
      <c r="AY94" s="412"/>
      <c r="AZ94" s="413"/>
      <c r="BA94" s="209"/>
      <c r="BB94" s="185"/>
      <c r="BC94" s="185"/>
      <c r="BD94" s="185"/>
      <c r="BE94" s="185"/>
      <c r="BF94" s="185"/>
      <c r="BG94" s="185"/>
      <c r="BH94" s="185"/>
      <c r="BI94" s="185"/>
      <c r="BJ94" s="185"/>
      <c r="BK94" s="185"/>
      <c r="BL94" s="185"/>
      <c r="BM94" s="185"/>
      <c r="BN94" s="185"/>
      <c r="BO94" s="185"/>
      <c r="BP94" s="210"/>
    </row>
    <row r="95" spans="1:68" ht="21" customHeight="1" thickBot="1">
      <c r="A95" s="158"/>
      <c r="B95" s="573" t="s">
        <v>24</v>
      </c>
      <c r="C95" s="558"/>
      <c r="D95" s="558"/>
      <c r="E95" s="558"/>
      <c r="F95" s="558"/>
      <c r="G95" s="558"/>
      <c r="H95" s="558"/>
      <c r="I95" s="558"/>
      <c r="J95" s="558"/>
      <c r="K95" s="558"/>
      <c r="L95" s="558"/>
      <c r="M95" s="558"/>
      <c r="N95" s="558"/>
      <c r="O95" s="558"/>
      <c r="P95" s="558"/>
      <c r="Q95" s="558"/>
      <c r="R95" s="558"/>
      <c r="S95" s="558"/>
      <c r="T95" s="558"/>
      <c r="U95" s="558"/>
      <c r="V95" s="558"/>
      <c r="W95" s="558"/>
      <c r="X95" s="558"/>
      <c r="Y95" s="558"/>
      <c r="Z95" s="558"/>
      <c r="AA95" s="558"/>
      <c r="AB95" s="558"/>
      <c r="AC95" s="558"/>
      <c r="AD95" s="558"/>
      <c r="AE95" s="574"/>
      <c r="AF95" s="574"/>
      <c r="AG95" s="574"/>
      <c r="AH95" s="574"/>
      <c r="AI95" s="574"/>
      <c r="AJ95" s="574"/>
      <c r="AK95" s="574"/>
      <c r="AL95" s="574"/>
      <c r="AM95" s="574"/>
      <c r="AN95" s="574"/>
      <c r="AO95" s="574"/>
      <c r="AP95" s="574"/>
      <c r="AQ95" s="574"/>
      <c r="AR95" s="574"/>
      <c r="AS95" s="574"/>
      <c r="AT95" s="574"/>
      <c r="AU95" s="574"/>
      <c r="AV95" s="574"/>
      <c r="AW95" s="558"/>
      <c r="AX95" s="574"/>
      <c r="AY95" s="574"/>
      <c r="AZ95" s="574"/>
      <c r="BA95" s="574"/>
      <c r="BB95" s="574"/>
      <c r="BC95" s="574"/>
      <c r="BD95" s="574"/>
      <c r="BE95" s="574"/>
      <c r="BF95" s="574"/>
      <c r="BG95" s="574"/>
      <c r="BH95" s="574"/>
      <c r="BI95" s="574"/>
      <c r="BJ95" s="574"/>
      <c r="BK95" s="574"/>
      <c r="BL95" s="574"/>
      <c r="BM95" s="574"/>
      <c r="BN95" s="574"/>
      <c r="BO95" s="574"/>
      <c r="BP95" s="574"/>
    </row>
    <row r="96" spans="1:68" ht="12.75" customHeight="1">
      <c r="A96" s="158"/>
      <c r="B96" s="547" t="s">
        <v>1</v>
      </c>
      <c r="C96" s="514"/>
      <c r="D96" s="515"/>
      <c r="E96" s="488" t="s">
        <v>18</v>
      </c>
      <c r="F96" s="550"/>
      <c r="G96" s="550"/>
      <c r="H96" s="550"/>
      <c r="I96" s="550"/>
      <c r="J96" s="489"/>
      <c r="K96" s="493" t="s">
        <v>25</v>
      </c>
      <c r="L96" s="494"/>
      <c r="M96" s="494"/>
      <c r="N96" s="494"/>
      <c r="O96" s="494"/>
      <c r="P96" s="494"/>
      <c r="Q96" s="494"/>
      <c r="R96" s="494"/>
      <c r="S96" s="494"/>
      <c r="T96" s="494"/>
      <c r="U96" s="494"/>
      <c r="V96" s="494"/>
      <c r="W96" s="494"/>
      <c r="X96" s="494"/>
      <c r="Y96" s="494"/>
      <c r="Z96" s="494"/>
      <c r="AA96" s="494"/>
      <c r="AB96" s="494"/>
      <c r="AC96" s="494"/>
      <c r="AD96" s="494"/>
      <c r="AE96" s="494"/>
      <c r="AF96" s="494"/>
      <c r="AG96" s="494"/>
      <c r="AH96" s="494"/>
      <c r="AI96" s="494"/>
      <c r="AJ96" s="494"/>
      <c r="AK96" s="494"/>
      <c r="AL96" s="494"/>
      <c r="AM96" s="495"/>
      <c r="AN96" s="493" t="s">
        <v>26</v>
      </c>
      <c r="AO96" s="494"/>
      <c r="AP96" s="494"/>
      <c r="AQ96" s="494"/>
      <c r="AR96" s="494"/>
      <c r="AS96" s="494"/>
      <c r="AT96" s="494"/>
      <c r="AU96" s="494"/>
      <c r="AV96" s="494"/>
      <c r="AW96" s="494"/>
      <c r="AX96" s="494"/>
      <c r="AY96" s="494"/>
      <c r="AZ96" s="494"/>
      <c r="BA96" s="494"/>
      <c r="BB96" s="494"/>
      <c r="BC96" s="494"/>
      <c r="BD96" s="494"/>
      <c r="BE96" s="494"/>
      <c r="BF96" s="494"/>
      <c r="BG96" s="494"/>
      <c r="BH96" s="494"/>
      <c r="BI96" s="494"/>
      <c r="BJ96" s="494"/>
      <c r="BK96" s="494"/>
      <c r="BL96" s="494"/>
      <c r="BM96" s="494"/>
      <c r="BN96" s="494"/>
      <c r="BO96" s="494"/>
      <c r="BP96" s="534"/>
    </row>
    <row r="97" spans="1:68" ht="12.75" customHeight="1">
      <c r="A97" s="158"/>
      <c r="B97" s="548"/>
      <c r="C97" s="517"/>
      <c r="D97" s="518"/>
      <c r="E97" s="486" t="s">
        <v>16</v>
      </c>
      <c r="F97" s="549"/>
      <c r="G97" s="549"/>
      <c r="H97" s="549"/>
      <c r="I97" s="549"/>
      <c r="J97" s="487"/>
      <c r="K97" s="468" t="s">
        <v>102</v>
      </c>
      <c r="L97" s="469"/>
      <c r="M97" s="469"/>
      <c r="N97" s="469"/>
      <c r="O97" s="469"/>
      <c r="P97" s="469"/>
      <c r="Q97" s="470"/>
      <c r="R97" s="468" t="s">
        <v>103</v>
      </c>
      <c r="S97" s="469"/>
      <c r="T97" s="469"/>
      <c r="U97" s="469"/>
      <c r="V97" s="469"/>
      <c r="W97" s="469"/>
      <c r="X97" s="470"/>
      <c r="Y97" s="468" t="s">
        <v>104</v>
      </c>
      <c r="Z97" s="469"/>
      <c r="AA97" s="469"/>
      <c r="AB97" s="469"/>
      <c r="AC97" s="469"/>
      <c r="AD97" s="469"/>
      <c r="AE97" s="470"/>
      <c r="AF97" s="468" t="s">
        <v>21</v>
      </c>
      <c r="AG97" s="469"/>
      <c r="AH97" s="469"/>
      <c r="AI97" s="469"/>
      <c r="AJ97" s="469"/>
      <c r="AK97" s="469"/>
      <c r="AL97" s="469"/>
      <c r="AM97" s="470"/>
      <c r="AN97" s="468" t="s">
        <v>102</v>
      </c>
      <c r="AO97" s="469"/>
      <c r="AP97" s="469"/>
      <c r="AQ97" s="469"/>
      <c r="AR97" s="469"/>
      <c r="AS97" s="469"/>
      <c r="AT97" s="470"/>
      <c r="AU97" s="468" t="s">
        <v>103</v>
      </c>
      <c r="AV97" s="469"/>
      <c r="AW97" s="469"/>
      <c r="AX97" s="469"/>
      <c r="AY97" s="469"/>
      <c r="AZ97" s="469"/>
      <c r="BA97" s="470"/>
      <c r="BB97" s="468" t="s">
        <v>104</v>
      </c>
      <c r="BC97" s="469"/>
      <c r="BD97" s="469"/>
      <c r="BE97" s="469"/>
      <c r="BF97" s="469"/>
      <c r="BG97" s="469"/>
      <c r="BH97" s="470"/>
      <c r="BI97" s="468" t="s">
        <v>21</v>
      </c>
      <c r="BJ97" s="499"/>
      <c r="BK97" s="499"/>
      <c r="BL97" s="499"/>
      <c r="BM97" s="499"/>
      <c r="BN97" s="499"/>
      <c r="BO97" s="499"/>
      <c r="BP97" s="500"/>
    </row>
    <row r="98" spans="1:68" ht="14.25">
      <c r="A98" s="158"/>
      <c r="B98" s="429" t="str">
        <f>B13</f>
        <v>A</v>
      </c>
      <c r="C98" s="430"/>
      <c r="D98" s="431"/>
      <c r="E98" s="432">
        <f>AE13</f>
        <v>0</v>
      </c>
      <c r="F98" s="433"/>
      <c r="G98" s="433"/>
      <c r="H98" s="433"/>
      <c r="I98" s="433"/>
      <c r="J98" s="434"/>
      <c r="K98" s="435" t="e">
        <f>QCI!AO20*Mês06!AF98</f>
        <v>#DIV/0!</v>
      </c>
      <c r="L98" s="436"/>
      <c r="M98" s="436"/>
      <c r="N98" s="436"/>
      <c r="O98" s="436"/>
      <c r="P98" s="436"/>
      <c r="Q98" s="437"/>
      <c r="R98" s="435">
        <f>QCI!AP20*Mês06!AF98</f>
        <v>0</v>
      </c>
      <c r="S98" s="436"/>
      <c r="T98" s="436"/>
      <c r="U98" s="436"/>
      <c r="V98" s="436"/>
      <c r="W98" s="436"/>
      <c r="X98" s="437"/>
      <c r="Y98" s="441">
        <f>QCI!AQ20*Mês06!AF98</f>
        <v>0</v>
      </c>
      <c r="Z98" s="442"/>
      <c r="AA98" s="442"/>
      <c r="AB98" s="442"/>
      <c r="AC98" s="442"/>
      <c r="AD98" s="442"/>
      <c r="AE98" s="444"/>
      <c r="AF98" s="441">
        <f>AS13*E98/100</f>
        <v>0</v>
      </c>
      <c r="AG98" s="442"/>
      <c r="AH98" s="442"/>
      <c r="AI98" s="442"/>
      <c r="AJ98" s="442"/>
      <c r="AK98" s="442"/>
      <c r="AL98" s="442"/>
      <c r="AM98" s="444"/>
      <c r="AN98" s="441" t="e">
        <f>K98+Mês05!AN98</f>
        <v>#DIV/0!</v>
      </c>
      <c r="AO98" s="442"/>
      <c r="AP98" s="442"/>
      <c r="AQ98" s="442"/>
      <c r="AR98" s="442"/>
      <c r="AS98" s="442"/>
      <c r="AT98" s="444"/>
      <c r="AU98" s="441">
        <f>R98+Mês05!AU98</f>
        <v>0</v>
      </c>
      <c r="AV98" s="442"/>
      <c r="AW98" s="442"/>
      <c r="AX98" s="442"/>
      <c r="AY98" s="442"/>
      <c r="AZ98" s="442"/>
      <c r="BA98" s="444"/>
      <c r="BB98" s="441">
        <f>Y98+Mês05!BB98</f>
        <v>0</v>
      </c>
      <c r="BC98" s="442"/>
      <c r="BD98" s="442"/>
      <c r="BE98" s="442"/>
      <c r="BF98" s="442"/>
      <c r="BG98" s="442"/>
      <c r="BH98" s="444"/>
      <c r="BI98" s="441" t="e">
        <f>AN98+AU98+BB98</f>
        <v>#DIV/0!</v>
      </c>
      <c r="BJ98" s="442"/>
      <c r="BK98" s="442"/>
      <c r="BL98" s="442"/>
      <c r="BM98" s="442"/>
      <c r="BN98" s="442"/>
      <c r="BO98" s="442"/>
      <c r="BP98" s="443"/>
    </row>
    <row r="99" spans="1:68" ht="14.25">
      <c r="A99" s="158"/>
      <c r="B99" s="429">
        <f aca="true" t="shared" si="1" ref="B99:B162">B14</f>
        <v>1</v>
      </c>
      <c r="C99" s="430"/>
      <c r="D99" s="431"/>
      <c r="E99" s="432">
        <f aca="true" t="shared" si="2" ref="E99:E162">AE14</f>
        <v>2143.09</v>
      </c>
      <c r="F99" s="433"/>
      <c r="G99" s="433"/>
      <c r="H99" s="433"/>
      <c r="I99" s="433"/>
      <c r="J99" s="434"/>
      <c r="K99" s="435">
        <f>QCI!AO21*Mês06!AF99</f>
        <v>0</v>
      </c>
      <c r="L99" s="436"/>
      <c r="M99" s="436"/>
      <c r="N99" s="436"/>
      <c r="O99" s="436"/>
      <c r="P99" s="436"/>
      <c r="Q99" s="437"/>
      <c r="R99" s="435">
        <f>QCI!AP21*Mês06!AF99</f>
        <v>0</v>
      </c>
      <c r="S99" s="436"/>
      <c r="T99" s="436"/>
      <c r="U99" s="436"/>
      <c r="V99" s="436"/>
      <c r="W99" s="436"/>
      <c r="X99" s="437"/>
      <c r="Y99" s="441">
        <f>QCI!AQ21*Mês06!AF99</f>
        <v>0</v>
      </c>
      <c r="Z99" s="442"/>
      <c r="AA99" s="442"/>
      <c r="AB99" s="442"/>
      <c r="AC99" s="442"/>
      <c r="AD99" s="442"/>
      <c r="AE99" s="444"/>
      <c r="AF99" s="441">
        <f aca="true" t="shared" si="3" ref="AF99:AF162">AS14*E99/100</f>
        <v>0</v>
      </c>
      <c r="AG99" s="442"/>
      <c r="AH99" s="442"/>
      <c r="AI99" s="442"/>
      <c r="AJ99" s="442"/>
      <c r="AK99" s="442"/>
      <c r="AL99" s="442"/>
      <c r="AM99" s="444"/>
      <c r="AN99" s="441">
        <f>K99+Mês05!AN99</f>
        <v>0</v>
      </c>
      <c r="AO99" s="442"/>
      <c r="AP99" s="442"/>
      <c r="AQ99" s="442"/>
      <c r="AR99" s="442"/>
      <c r="AS99" s="442"/>
      <c r="AT99" s="444"/>
      <c r="AU99" s="441">
        <f>R99+Mês05!AU99</f>
        <v>2138.772544</v>
      </c>
      <c r="AV99" s="442"/>
      <c r="AW99" s="442"/>
      <c r="AX99" s="442"/>
      <c r="AY99" s="442"/>
      <c r="AZ99" s="442"/>
      <c r="BA99" s="444"/>
      <c r="BB99" s="441">
        <f>Y99+Mês05!BB99</f>
        <v>0</v>
      </c>
      <c r="BC99" s="442"/>
      <c r="BD99" s="442"/>
      <c r="BE99" s="442"/>
      <c r="BF99" s="442"/>
      <c r="BG99" s="442"/>
      <c r="BH99" s="444"/>
      <c r="BI99" s="441">
        <f aca="true" t="shared" si="4" ref="BI99:BI162">AN99+AU99+BB99</f>
        <v>2138.772544</v>
      </c>
      <c r="BJ99" s="442"/>
      <c r="BK99" s="442"/>
      <c r="BL99" s="442"/>
      <c r="BM99" s="442"/>
      <c r="BN99" s="442"/>
      <c r="BO99" s="442"/>
      <c r="BP99" s="443"/>
    </row>
    <row r="100" spans="1:68" ht="14.25">
      <c r="A100" s="158"/>
      <c r="B100" s="429">
        <f t="shared" si="1"/>
        <v>3</v>
      </c>
      <c r="C100" s="430"/>
      <c r="D100" s="431"/>
      <c r="E100" s="432">
        <f t="shared" si="2"/>
        <v>747.09</v>
      </c>
      <c r="F100" s="433"/>
      <c r="G100" s="433"/>
      <c r="H100" s="433"/>
      <c r="I100" s="433"/>
      <c r="J100" s="434"/>
      <c r="K100" s="435">
        <f>QCI!AO23*Mês06!AF100</f>
        <v>0</v>
      </c>
      <c r="L100" s="436"/>
      <c r="M100" s="436"/>
      <c r="N100" s="436"/>
      <c r="O100" s="436"/>
      <c r="P100" s="436"/>
      <c r="Q100" s="437"/>
      <c r="R100" s="435">
        <f>QCI!AP23*Mês06!AF100</f>
        <v>0</v>
      </c>
      <c r="S100" s="436"/>
      <c r="T100" s="436"/>
      <c r="U100" s="436"/>
      <c r="V100" s="436"/>
      <c r="W100" s="436"/>
      <c r="X100" s="437"/>
      <c r="Y100" s="441">
        <f>QCI!AQ23*Mês06!AF100</f>
        <v>0</v>
      </c>
      <c r="Z100" s="442"/>
      <c r="AA100" s="442"/>
      <c r="AB100" s="442"/>
      <c r="AC100" s="442"/>
      <c r="AD100" s="442"/>
      <c r="AE100" s="444"/>
      <c r="AF100" s="441">
        <f t="shared" si="3"/>
        <v>0</v>
      </c>
      <c r="AG100" s="442"/>
      <c r="AH100" s="442"/>
      <c r="AI100" s="442"/>
      <c r="AJ100" s="442"/>
      <c r="AK100" s="442"/>
      <c r="AL100" s="442"/>
      <c r="AM100" s="444"/>
      <c r="AN100" s="441">
        <f>K100+Mês05!AN100</f>
        <v>0</v>
      </c>
      <c r="AO100" s="442"/>
      <c r="AP100" s="442"/>
      <c r="AQ100" s="442"/>
      <c r="AR100" s="442"/>
      <c r="AS100" s="442"/>
      <c r="AT100" s="444"/>
      <c r="AU100" s="441">
        <f>R100+Mês05!AU100</f>
        <v>10626.869296</v>
      </c>
      <c r="AV100" s="442"/>
      <c r="AW100" s="442"/>
      <c r="AX100" s="442"/>
      <c r="AY100" s="442"/>
      <c r="AZ100" s="442"/>
      <c r="BA100" s="444"/>
      <c r="BB100" s="441">
        <f>Y100+Mês05!BB100</f>
        <v>0</v>
      </c>
      <c r="BC100" s="442"/>
      <c r="BD100" s="442"/>
      <c r="BE100" s="442"/>
      <c r="BF100" s="442"/>
      <c r="BG100" s="442"/>
      <c r="BH100" s="444"/>
      <c r="BI100" s="441">
        <f t="shared" si="4"/>
        <v>10626.869296</v>
      </c>
      <c r="BJ100" s="442"/>
      <c r="BK100" s="442"/>
      <c r="BL100" s="442"/>
      <c r="BM100" s="442"/>
      <c r="BN100" s="442"/>
      <c r="BO100" s="442"/>
      <c r="BP100" s="443"/>
    </row>
    <row r="101" spans="1:68" ht="14.25">
      <c r="A101" s="158"/>
      <c r="B101" s="429">
        <f t="shared" si="1"/>
        <v>4</v>
      </c>
      <c r="C101" s="430"/>
      <c r="D101" s="431"/>
      <c r="E101" s="432">
        <f t="shared" si="2"/>
        <v>1039.27</v>
      </c>
      <c r="F101" s="433"/>
      <c r="G101" s="433"/>
      <c r="H101" s="433"/>
      <c r="I101" s="433"/>
      <c r="J101" s="434"/>
      <c r="K101" s="435">
        <f>QCI!AO24*Mês06!AF101</f>
        <v>0</v>
      </c>
      <c r="L101" s="436"/>
      <c r="M101" s="436"/>
      <c r="N101" s="436"/>
      <c r="O101" s="436"/>
      <c r="P101" s="436"/>
      <c r="Q101" s="437"/>
      <c r="R101" s="435">
        <f>QCI!AP24*Mês06!AF101</f>
        <v>0</v>
      </c>
      <c r="S101" s="436"/>
      <c r="T101" s="436"/>
      <c r="U101" s="436"/>
      <c r="V101" s="436"/>
      <c r="W101" s="436"/>
      <c r="X101" s="437"/>
      <c r="Y101" s="441">
        <f>QCI!AQ24*Mês06!AF101</f>
        <v>0</v>
      </c>
      <c r="Z101" s="442"/>
      <c r="AA101" s="442"/>
      <c r="AB101" s="442"/>
      <c r="AC101" s="442"/>
      <c r="AD101" s="442"/>
      <c r="AE101" s="444"/>
      <c r="AF101" s="441">
        <f t="shared" si="3"/>
        <v>0</v>
      </c>
      <c r="AG101" s="442"/>
      <c r="AH101" s="442"/>
      <c r="AI101" s="442"/>
      <c r="AJ101" s="442"/>
      <c r="AK101" s="442"/>
      <c r="AL101" s="442"/>
      <c r="AM101" s="444"/>
      <c r="AN101" s="441">
        <f>K101+Mês05!AN101</f>
        <v>0</v>
      </c>
      <c r="AO101" s="442"/>
      <c r="AP101" s="442"/>
      <c r="AQ101" s="442"/>
      <c r="AR101" s="442"/>
      <c r="AS101" s="442"/>
      <c r="AT101" s="444"/>
      <c r="AU101" s="441">
        <f>R101+Mês05!AU101</f>
        <v>12888.5333</v>
      </c>
      <c r="AV101" s="442"/>
      <c r="AW101" s="442"/>
      <c r="AX101" s="442"/>
      <c r="AY101" s="442"/>
      <c r="AZ101" s="442"/>
      <c r="BA101" s="444"/>
      <c r="BB101" s="441">
        <f>Y101+Mês05!BB101</f>
        <v>0</v>
      </c>
      <c r="BC101" s="442"/>
      <c r="BD101" s="442"/>
      <c r="BE101" s="442"/>
      <c r="BF101" s="442"/>
      <c r="BG101" s="442"/>
      <c r="BH101" s="444"/>
      <c r="BI101" s="441">
        <f t="shared" si="4"/>
        <v>12888.5333</v>
      </c>
      <c r="BJ101" s="442"/>
      <c r="BK101" s="442"/>
      <c r="BL101" s="442"/>
      <c r="BM101" s="442"/>
      <c r="BN101" s="442"/>
      <c r="BO101" s="442"/>
      <c r="BP101" s="443"/>
    </row>
    <row r="102" spans="1:68" ht="14.25">
      <c r="A102" s="158"/>
      <c r="B102" s="429">
        <f t="shared" si="1"/>
        <v>5</v>
      </c>
      <c r="C102" s="430"/>
      <c r="D102" s="431"/>
      <c r="E102" s="432">
        <f t="shared" si="2"/>
        <v>1960.92</v>
      </c>
      <c r="F102" s="433"/>
      <c r="G102" s="433"/>
      <c r="H102" s="433"/>
      <c r="I102" s="433"/>
      <c r="J102" s="434"/>
      <c r="K102" s="435">
        <f>QCI!AO25*Mês06!AF102</f>
        <v>0</v>
      </c>
      <c r="L102" s="436"/>
      <c r="M102" s="436"/>
      <c r="N102" s="436"/>
      <c r="O102" s="436"/>
      <c r="P102" s="436"/>
      <c r="Q102" s="437"/>
      <c r="R102" s="435">
        <f>QCI!AP25*Mês06!AF102</f>
        <v>0</v>
      </c>
      <c r="S102" s="436"/>
      <c r="T102" s="436"/>
      <c r="U102" s="436"/>
      <c r="V102" s="436"/>
      <c r="W102" s="436"/>
      <c r="X102" s="437"/>
      <c r="Y102" s="441">
        <f>QCI!AQ25*Mês06!AF102</f>
        <v>0</v>
      </c>
      <c r="Z102" s="442"/>
      <c r="AA102" s="442"/>
      <c r="AB102" s="442"/>
      <c r="AC102" s="442"/>
      <c r="AD102" s="442"/>
      <c r="AE102" s="444"/>
      <c r="AF102" s="441">
        <f t="shared" si="3"/>
        <v>0</v>
      </c>
      <c r="AG102" s="442"/>
      <c r="AH102" s="442"/>
      <c r="AI102" s="442"/>
      <c r="AJ102" s="442"/>
      <c r="AK102" s="442"/>
      <c r="AL102" s="442"/>
      <c r="AM102" s="444"/>
      <c r="AN102" s="441">
        <f>K102+Mês05!AN102</f>
        <v>0</v>
      </c>
      <c r="AO102" s="442"/>
      <c r="AP102" s="442"/>
      <c r="AQ102" s="442"/>
      <c r="AR102" s="442"/>
      <c r="AS102" s="442"/>
      <c r="AT102" s="444"/>
      <c r="AU102" s="441">
        <f>R102+Mês05!AU102</f>
        <v>9201.731572000002</v>
      </c>
      <c r="AV102" s="442"/>
      <c r="AW102" s="442"/>
      <c r="AX102" s="442"/>
      <c r="AY102" s="442"/>
      <c r="AZ102" s="442"/>
      <c r="BA102" s="444"/>
      <c r="BB102" s="441">
        <f>Y102+Mês05!BB102</f>
        <v>0</v>
      </c>
      <c r="BC102" s="442"/>
      <c r="BD102" s="442"/>
      <c r="BE102" s="442"/>
      <c r="BF102" s="442"/>
      <c r="BG102" s="442"/>
      <c r="BH102" s="444"/>
      <c r="BI102" s="441">
        <f t="shared" si="4"/>
        <v>9201.731572000002</v>
      </c>
      <c r="BJ102" s="442"/>
      <c r="BK102" s="442"/>
      <c r="BL102" s="442"/>
      <c r="BM102" s="442"/>
      <c r="BN102" s="442"/>
      <c r="BO102" s="442"/>
      <c r="BP102" s="443"/>
    </row>
    <row r="103" spans="1:68" ht="14.25">
      <c r="A103" s="158"/>
      <c r="B103" s="429">
        <f t="shared" si="1"/>
        <v>6</v>
      </c>
      <c r="C103" s="430"/>
      <c r="D103" s="431"/>
      <c r="E103" s="432">
        <f t="shared" si="2"/>
        <v>417.17</v>
      </c>
      <c r="F103" s="433"/>
      <c r="G103" s="433"/>
      <c r="H103" s="433"/>
      <c r="I103" s="433"/>
      <c r="J103" s="434"/>
      <c r="K103" s="435">
        <f>QCI!AO26*Mês06!AF103</f>
        <v>0</v>
      </c>
      <c r="L103" s="436"/>
      <c r="M103" s="436"/>
      <c r="N103" s="436"/>
      <c r="O103" s="436"/>
      <c r="P103" s="436"/>
      <c r="Q103" s="437"/>
      <c r="R103" s="435">
        <f>QCI!AP26*Mês06!AF103</f>
        <v>0</v>
      </c>
      <c r="S103" s="436"/>
      <c r="T103" s="436"/>
      <c r="U103" s="436"/>
      <c r="V103" s="436"/>
      <c r="W103" s="436"/>
      <c r="X103" s="437"/>
      <c r="Y103" s="441">
        <f>QCI!AQ26*Mês06!AF103</f>
        <v>0</v>
      </c>
      <c r="Z103" s="442"/>
      <c r="AA103" s="442"/>
      <c r="AB103" s="442"/>
      <c r="AC103" s="442"/>
      <c r="AD103" s="442"/>
      <c r="AE103" s="444"/>
      <c r="AF103" s="441">
        <f t="shared" si="3"/>
        <v>0</v>
      </c>
      <c r="AG103" s="442"/>
      <c r="AH103" s="442"/>
      <c r="AI103" s="442"/>
      <c r="AJ103" s="442"/>
      <c r="AK103" s="442"/>
      <c r="AL103" s="442"/>
      <c r="AM103" s="444"/>
      <c r="AN103" s="441">
        <f>K103+Mês05!AN103</f>
        <v>0</v>
      </c>
      <c r="AO103" s="442"/>
      <c r="AP103" s="442"/>
      <c r="AQ103" s="442"/>
      <c r="AR103" s="442"/>
      <c r="AS103" s="442"/>
      <c r="AT103" s="444"/>
      <c r="AU103" s="441">
        <f>R103+Mês05!AU103</f>
        <v>985.592952</v>
      </c>
      <c r="AV103" s="442"/>
      <c r="AW103" s="442"/>
      <c r="AX103" s="442"/>
      <c r="AY103" s="442"/>
      <c r="AZ103" s="442"/>
      <c r="BA103" s="444"/>
      <c r="BB103" s="441">
        <f>Y103+Mês05!BB103</f>
        <v>0</v>
      </c>
      <c r="BC103" s="442"/>
      <c r="BD103" s="442"/>
      <c r="BE103" s="442"/>
      <c r="BF103" s="442"/>
      <c r="BG103" s="442"/>
      <c r="BH103" s="444"/>
      <c r="BI103" s="441">
        <f t="shared" si="4"/>
        <v>985.592952</v>
      </c>
      <c r="BJ103" s="442"/>
      <c r="BK103" s="442"/>
      <c r="BL103" s="442"/>
      <c r="BM103" s="442"/>
      <c r="BN103" s="442"/>
      <c r="BO103" s="442"/>
      <c r="BP103" s="443"/>
    </row>
    <row r="104" spans="1:68" ht="14.25">
      <c r="A104" s="158"/>
      <c r="B104" s="429">
        <f t="shared" si="1"/>
        <v>7</v>
      </c>
      <c r="C104" s="430"/>
      <c r="D104" s="431"/>
      <c r="E104" s="432">
        <f t="shared" si="2"/>
        <v>114.4</v>
      </c>
      <c r="F104" s="433"/>
      <c r="G104" s="433"/>
      <c r="H104" s="433"/>
      <c r="I104" s="433"/>
      <c r="J104" s="434"/>
      <c r="K104" s="435">
        <f>QCI!AO27*Mês06!AF104</f>
        <v>0</v>
      </c>
      <c r="L104" s="436"/>
      <c r="M104" s="436"/>
      <c r="N104" s="436"/>
      <c r="O104" s="436"/>
      <c r="P104" s="436"/>
      <c r="Q104" s="437"/>
      <c r="R104" s="435">
        <f>QCI!AP27*Mês06!AF104</f>
        <v>0</v>
      </c>
      <c r="S104" s="436"/>
      <c r="T104" s="436"/>
      <c r="U104" s="436"/>
      <c r="V104" s="436"/>
      <c r="W104" s="436"/>
      <c r="X104" s="437"/>
      <c r="Y104" s="441">
        <f>QCI!AQ27*Mês06!AF104</f>
        <v>0</v>
      </c>
      <c r="Z104" s="442"/>
      <c r="AA104" s="442"/>
      <c r="AB104" s="442"/>
      <c r="AC104" s="442"/>
      <c r="AD104" s="442"/>
      <c r="AE104" s="444"/>
      <c r="AF104" s="441">
        <f t="shared" si="3"/>
        <v>0</v>
      </c>
      <c r="AG104" s="442"/>
      <c r="AH104" s="442"/>
      <c r="AI104" s="442"/>
      <c r="AJ104" s="442"/>
      <c r="AK104" s="442"/>
      <c r="AL104" s="442"/>
      <c r="AM104" s="444"/>
      <c r="AN104" s="441">
        <f>K104+Mês05!AN104</f>
        <v>0</v>
      </c>
      <c r="AO104" s="442"/>
      <c r="AP104" s="442"/>
      <c r="AQ104" s="442"/>
      <c r="AR104" s="442"/>
      <c r="AS104" s="442"/>
      <c r="AT104" s="444"/>
      <c r="AU104" s="441">
        <f>R104+Mês05!AU104</f>
        <v>114.4</v>
      </c>
      <c r="AV104" s="442"/>
      <c r="AW104" s="442"/>
      <c r="AX104" s="442"/>
      <c r="AY104" s="442"/>
      <c r="AZ104" s="442"/>
      <c r="BA104" s="444"/>
      <c r="BB104" s="441">
        <f>Y104+Mês05!BB104</f>
        <v>0</v>
      </c>
      <c r="BC104" s="442"/>
      <c r="BD104" s="442"/>
      <c r="BE104" s="442"/>
      <c r="BF104" s="442"/>
      <c r="BG104" s="442"/>
      <c r="BH104" s="444"/>
      <c r="BI104" s="441">
        <f t="shared" si="4"/>
        <v>114.4</v>
      </c>
      <c r="BJ104" s="442"/>
      <c r="BK104" s="442"/>
      <c r="BL104" s="442"/>
      <c r="BM104" s="442"/>
      <c r="BN104" s="442"/>
      <c r="BO104" s="442"/>
      <c r="BP104" s="443"/>
    </row>
    <row r="105" spans="1:68" ht="14.25">
      <c r="A105" s="158"/>
      <c r="B105" s="429">
        <f t="shared" si="1"/>
        <v>8</v>
      </c>
      <c r="C105" s="430"/>
      <c r="D105" s="431"/>
      <c r="E105" s="432">
        <f t="shared" si="2"/>
        <v>14767.8</v>
      </c>
      <c r="F105" s="433"/>
      <c r="G105" s="433"/>
      <c r="H105" s="433"/>
      <c r="I105" s="433"/>
      <c r="J105" s="434"/>
      <c r="K105" s="435">
        <f>QCI!AO28*Mês06!AF105</f>
        <v>0</v>
      </c>
      <c r="L105" s="436"/>
      <c r="M105" s="436"/>
      <c r="N105" s="436"/>
      <c r="O105" s="436"/>
      <c r="P105" s="436"/>
      <c r="Q105" s="437"/>
      <c r="R105" s="435">
        <f>QCI!AP28*Mês06!AF105</f>
        <v>0</v>
      </c>
      <c r="S105" s="436"/>
      <c r="T105" s="436"/>
      <c r="U105" s="436"/>
      <c r="V105" s="436"/>
      <c r="W105" s="436"/>
      <c r="X105" s="437"/>
      <c r="Y105" s="441">
        <f>QCI!AQ28*Mês06!AF105</f>
        <v>0</v>
      </c>
      <c r="Z105" s="442"/>
      <c r="AA105" s="442"/>
      <c r="AB105" s="442"/>
      <c r="AC105" s="442"/>
      <c r="AD105" s="442"/>
      <c r="AE105" s="444"/>
      <c r="AF105" s="441">
        <f t="shared" si="3"/>
        <v>0</v>
      </c>
      <c r="AG105" s="442"/>
      <c r="AH105" s="442"/>
      <c r="AI105" s="442"/>
      <c r="AJ105" s="442"/>
      <c r="AK105" s="442"/>
      <c r="AL105" s="442"/>
      <c r="AM105" s="444"/>
      <c r="AN105" s="441">
        <f>K105+Mês05!AN105</f>
        <v>0</v>
      </c>
      <c r="AO105" s="442"/>
      <c r="AP105" s="442"/>
      <c r="AQ105" s="442"/>
      <c r="AR105" s="442"/>
      <c r="AS105" s="442"/>
      <c r="AT105" s="444"/>
      <c r="AU105" s="441">
        <f>R105+Mês05!AU105</f>
        <v>0</v>
      </c>
      <c r="AV105" s="442"/>
      <c r="AW105" s="442"/>
      <c r="AX105" s="442"/>
      <c r="AY105" s="442"/>
      <c r="AZ105" s="442"/>
      <c r="BA105" s="444"/>
      <c r="BB105" s="441">
        <f>Y105+Mês05!BB105</f>
        <v>0</v>
      </c>
      <c r="BC105" s="442"/>
      <c r="BD105" s="442"/>
      <c r="BE105" s="442"/>
      <c r="BF105" s="442"/>
      <c r="BG105" s="442"/>
      <c r="BH105" s="444"/>
      <c r="BI105" s="441">
        <f t="shared" si="4"/>
        <v>0</v>
      </c>
      <c r="BJ105" s="442"/>
      <c r="BK105" s="442"/>
      <c r="BL105" s="442"/>
      <c r="BM105" s="442"/>
      <c r="BN105" s="442"/>
      <c r="BO105" s="442"/>
      <c r="BP105" s="443"/>
    </row>
    <row r="106" spans="1:68" ht="14.25">
      <c r="A106" s="158"/>
      <c r="B106" s="429">
        <f t="shared" si="1"/>
        <v>9</v>
      </c>
      <c r="C106" s="430"/>
      <c r="D106" s="431"/>
      <c r="E106" s="432">
        <f t="shared" si="2"/>
        <v>2875.55</v>
      </c>
      <c r="F106" s="433"/>
      <c r="G106" s="433"/>
      <c r="H106" s="433"/>
      <c r="I106" s="433"/>
      <c r="J106" s="434"/>
      <c r="K106" s="435">
        <f>QCI!AO29*Mês06!AF106</f>
        <v>0</v>
      </c>
      <c r="L106" s="436"/>
      <c r="M106" s="436"/>
      <c r="N106" s="436"/>
      <c r="O106" s="436"/>
      <c r="P106" s="436"/>
      <c r="Q106" s="437"/>
      <c r="R106" s="435">
        <f>QCI!AP29*Mês06!AF106</f>
        <v>0</v>
      </c>
      <c r="S106" s="436"/>
      <c r="T106" s="436"/>
      <c r="U106" s="436"/>
      <c r="V106" s="436"/>
      <c r="W106" s="436"/>
      <c r="X106" s="437"/>
      <c r="Y106" s="441">
        <f>QCI!AQ29*Mês06!AF106</f>
        <v>0</v>
      </c>
      <c r="Z106" s="442"/>
      <c r="AA106" s="442"/>
      <c r="AB106" s="442"/>
      <c r="AC106" s="442"/>
      <c r="AD106" s="442"/>
      <c r="AE106" s="444"/>
      <c r="AF106" s="441">
        <f t="shared" si="3"/>
        <v>0</v>
      </c>
      <c r="AG106" s="442"/>
      <c r="AH106" s="442"/>
      <c r="AI106" s="442"/>
      <c r="AJ106" s="442"/>
      <c r="AK106" s="442"/>
      <c r="AL106" s="442"/>
      <c r="AM106" s="444"/>
      <c r="AN106" s="441">
        <f>K106+Mês05!AN106</f>
        <v>0</v>
      </c>
      <c r="AO106" s="442"/>
      <c r="AP106" s="442"/>
      <c r="AQ106" s="442"/>
      <c r="AR106" s="442"/>
      <c r="AS106" s="442"/>
      <c r="AT106" s="444"/>
      <c r="AU106" s="441">
        <f>R106+Mês05!AU106</f>
        <v>0</v>
      </c>
      <c r="AV106" s="442"/>
      <c r="AW106" s="442"/>
      <c r="AX106" s="442"/>
      <c r="AY106" s="442"/>
      <c r="AZ106" s="442"/>
      <c r="BA106" s="444"/>
      <c r="BB106" s="441">
        <f>Y106+Mês05!BB106</f>
        <v>0</v>
      </c>
      <c r="BC106" s="442"/>
      <c r="BD106" s="442"/>
      <c r="BE106" s="442"/>
      <c r="BF106" s="442"/>
      <c r="BG106" s="442"/>
      <c r="BH106" s="444"/>
      <c r="BI106" s="441">
        <f t="shared" si="4"/>
        <v>0</v>
      </c>
      <c r="BJ106" s="442"/>
      <c r="BK106" s="442"/>
      <c r="BL106" s="442"/>
      <c r="BM106" s="442"/>
      <c r="BN106" s="442"/>
      <c r="BO106" s="442"/>
      <c r="BP106" s="443"/>
    </row>
    <row r="107" spans="1:68" ht="14.25">
      <c r="A107" s="158"/>
      <c r="B107" s="429">
        <f t="shared" si="1"/>
        <v>10</v>
      </c>
      <c r="C107" s="430"/>
      <c r="D107" s="431"/>
      <c r="E107" s="432">
        <f t="shared" si="2"/>
        <v>117.7</v>
      </c>
      <c r="F107" s="433"/>
      <c r="G107" s="433"/>
      <c r="H107" s="433"/>
      <c r="I107" s="433"/>
      <c r="J107" s="434"/>
      <c r="K107" s="435">
        <f>QCI!AO30*Mês06!AF107</f>
        <v>0</v>
      </c>
      <c r="L107" s="436"/>
      <c r="M107" s="436"/>
      <c r="N107" s="436"/>
      <c r="O107" s="436"/>
      <c r="P107" s="436"/>
      <c r="Q107" s="437"/>
      <c r="R107" s="435">
        <f>QCI!AP30*Mês06!AF107</f>
        <v>0</v>
      </c>
      <c r="S107" s="436"/>
      <c r="T107" s="436"/>
      <c r="U107" s="436"/>
      <c r="V107" s="436"/>
      <c r="W107" s="436"/>
      <c r="X107" s="437"/>
      <c r="Y107" s="441">
        <f>QCI!AQ30*Mês06!AF107</f>
        <v>0</v>
      </c>
      <c r="Z107" s="442"/>
      <c r="AA107" s="442"/>
      <c r="AB107" s="442"/>
      <c r="AC107" s="442"/>
      <c r="AD107" s="442"/>
      <c r="AE107" s="444"/>
      <c r="AF107" s="441">
        <f t="shared" si="3"/>
        <v>0</v>
      </c>
      <c r="AG107" s="442"/>
      <c r="AH107" s="442"/>
      <c r="AI107" s="442"/>
      <c r="AJ107" s="442"/>
      <c r="AK107" s="442"/>
      <c r="AL107" s="442"/>
      <c r="AM107" s="444"/>
      <c r="AN107" s="441">
        <f>K107+Mês05!AN107</f>
        <v>0</v>
      </c>
      <c r="AO107" s="442"/>
      <c r="AP107" s="442"/>
      <c r="AQ107" s="442"/>
      <c r="AR107" s="442"/>
      <c r="AS107" s="442"/>
      <c r="AT107" s="444"/>
      <c r="AU107" s="441">
        <f>R107+Mês05!AU107</f>
        <v>0</v>
      </c>
      <c r="AV107" s="442"/>
      <c r="AW107" s="442"/>
      <c r="AX107" s="442"/>
      <c r="AY107" s="442"/>
      <c r="AZ107" s="442"/>
      <c r="BA107" s="444"/>
      <c r="BB107" s="441">
        <f>Y107+Mês05!BB107</f>
        <v>0</v>
      </c>
      <c r="BC107" s="442"/>
      <c r="BD107" s="442"/>
      <c r="BE107" s="442"/>
      <c r="BF107" s="442"/>
      <c r="BG107" s="442"/>
      <c r="BH107" s="444"/>
      <c r="BI107" s="441">
        <f t="shared" si="4"/>
        <v>0</v>
      </c>
      <c r="BJ107" s="442"/>
      <c r="BK107" s="442"/>
      <c r="BL107" s="442"/>
      <c r="BM107" s="442"/>
      <c r="BN107" s="442"/>
      <c r="BO107" s="442"/>
      <c r="BP107" s="443"/>
    </row>
    <row r="108" spans="1:68" ht="14.25">
      <c r="A108" s="158"/>
      <c r="B108" s="429">
        <f t="shared" si="1"/>
        <v>11</v>
      </c>
      <c r="C108" s="430"/>
      <c r="D108" s="431"/>
      <c r="E108" s="432">
        <f t="shared" si="2"/>
        <v>6422.5</v>
      </c>
      <c r="F108" s="433"/>
      <c r="G108" s="433"/>
      <c r="H108" s="433"/>
      <c r="I108" s="433"/>
      <c r="J108" s="434"/>
      <c r="K108" s="435">
        <f>QCI!AO31*Mês06!AF108</f>
        <v>0</v>
      </c>
      <c r="L108" s="436"/>
      <c r="M108" s="436"/>
      <c r="N108" s="436"/>
      <c r="O108" s="436"/>
      <c r="P108" s="436"/>
      <c r="Q108" s="437"/>
      <c r="R108" s="435">
        <f>QCI!AP31*Mês06!AF108</f>
        <v>0</v>
      </c>
      <c r="S108" s="436"/>
      <c r="T108" s="436"/>
      <c r="U108" s="436"/>
      <c r="V108" s="436"/>
      <c r="W108" s="436"/>
      <c r="X108" s="437"/>
      <c r="Y108" s="441">
        <f>QCI!AQ31*Mês06!AF108</f>
        <v>0</v>
      </c>
      <c r="Z108" s="442"/>
      <c r="AA108" s="442"/>
      <c r="AB108" s="442"/>
      <c r="AC108" s="442"/>
      <c r="AD108" s="442"/>
      <c r="AE108" s="444"/>
      <c r="AF108" s="441">
        <f t="shared" si="3"/>
        <v>0</v>
      </c>
      <c r="AG108" s="442"/>
      <c r="AH108" s="442"/>
      <c r="AI108" s="442"/>
      <c r="AJ108" s="442"/>
      <c r="AK108" s="442"/>
      <c r="AL108" s="442"/>
      <c r="AM108" s="444"/>
      <c r="AN108" s="441">
        <f>K108+Mês05!AN108</f>
        <v>0</v>
      </c>
      <c r="AO108" s="442"/>
      <c r="AP108" s="442"/>
      <c r="AQ108" s="442"/>
      <c r="AR108" s="442"/>
      <c r="AS108" s="442"/>
      <c r="AT108" s="444"/>
      <c r="AU108" s="441">
        <f>R108+Mês05!AU108</f>
        <v>0</v>
      </c>
      <c r="AV108" s="442"/>
      <c r="AW108" s="442"/>
      <c r="AX108" s="442"/>
      <c r="AY108" s="442"/>
      <c r="AZ108" s="442"/>
      <c r="BA108" s="444"/>
      <c r="BB108" s="441">
        <f>Y108+Mês05!BB108</f>
        <v>0</v>
      </c>
      <c r="BC108" s="442"/>
      <c r="BD108" s="442"/>
      <c r="BE108" s="442"/>
      <c r="BF108" s="442"/>
      <c r="BG108" s="442"/>
      <c r="BH108" s="444"/>
      <c r="BI108" s="441">
        <f t="shared" si="4"/>
        <v>0</v>
      </c>
      <c r="BJ108" s="442"/>
      <c r="BK108" s="442"/>
      <c r="BL108" s="442"/>
      <c r="BM108" s="442"/>
      <c r="BN108" s="442"/>
      <c r="BO108" s="442"/>
      <c r="BP108" s="443"/>
    </row>
    <row r="109" spans="1:68" ht="14.25">
      <c r="A109" s="158"/>
      <c r="B109" s="429">
        <f t="shared" si="1"/>
        <v>0</v>
      </c>
      <c r="C109" s="430"/>
      <c r="D109" s="431"/>
      <c r="E109" s="432">
        <f t="shared" si="2"/>
        <v>0</v>
      </c>
      <c r="F109" s="433"/>
      <c r="G109" s="433"/>
      <c r="H109" s="433"/>
      <c r="I109" s="433"/>
      <c r="J109" s="434"/>
      <c r="K109" s="435" t="e">
        <f>QCI!#REF!*Mês06!AF109</f>
        <v>#REF!</v>
      </c>
      <c r="L109" s="436"/>
      <c r="M109" s="436"/>
      <c r="N109" s="436"/>
      <c r="O109" s="436"/>
      <c r="P109" s="436"/>
      <c r="Q109" s="437"/>
      <c r="R109" s="435" t="e">
        <f>QCI!#REF!*Mês06!AF109</f>
        <v>#REF!</v>
      </c>
      <c r="S109" s="436"/>
      <c r="T109" s="436"/>
      <c r="U109" s="436"/>
      <c r="V109" s="436"/>
      <c r="W109" s="436"/>
      <c r="X109" s="437"/>
      <c r="Y109" s="441" t="e">
        <f>QCI!#REF!*Mês06!AF109</f>
        <v>#REF!</v>
      </c>
      <c r="Z109" s="442"/>
      <c r="AA109" s="442"/>
      <c r="AB109" s="442"/>
      <c r="AC109" s="442"/>
      <c r="AD109" s="442"/>
      <c r="AE109" s="444"/>
      <c r="AF109" s="441">
        <f t="shared" si="3"/>
        <v>0</v>
      </c>
      <c r="AG109" s="442"/>
      <c r="AH109" s="442"/>
      <c r="AI109" s="442"/>
      <c r="AJ109" s="442"/>
      <c r="AK109" s="442"/>
      <c r="AL109" s="442"/>
      <c r="AM109" s="444"/>
      <c r="AN109" s="441" t="e">
        <f>K109+Mês05!AN109</f>
        <v>#REF!</v>
      </c>
      <c r="AO109" s="442"/>
      <c r="AP109" s="442"/>
      <c r="AQ109" s="442"/>
      <c r="AR109" s="442"/>
      <c r="AS109" s="442"/>
      <c r="AT109" s="444"/>
      <c r="AU109" s="441" t="e">
        <f>R109+Mês05!AU109</f>
        <v>#REF!</v>
      </c>
      <c r="AV109" s="442"/>
      <c r="AW109" s="442"/>
      <c r="AX109" s="442"/>
      <c r="AY109" s="442"/>
      <c r="AZ109" s="442"/>
      <c r="BA109" s="444"/>
      <c r="BB109" s="441" t="e">
        <f>Y109+Mês05!BB109</f>
        <v>#REF!</v>
      </c>
      <c r="BC109" s="442"/>
      <c r="BD109" s="442"/>
      <c r="BE109" s="442"/>
      <c r="BF109" s="442"/>
      <c r="BG109" s="442"/>
      <c r="BH109" s="444"/>
      <c r="BI109" s="441" t="e">
        <f t="shared" si="4"/>
        <v>#REF!</v>
      </c>
      <c r="BJ109" s="442"/>
      <c r="BK109" s="442"/>
      <c r="BL109" s="442"/>
      <c r="BM109" s="442"/>
      <c r="BN109" s="442"/>
      <c r="BO109" s="442"/>
      <c r="BP109" s="443"/>
    </row>
    <row r="110" spans="1:68" ht="14.25">
      <c r="A110" s="158"/>
      <c r="B110" s="429">
        <f t="shared" si="1"/>
        <v>0</v>
      </c>
      <c r="C110" s="430"/>
      <c r="D110" s="431"/>
      <c r="E110" s="432">
        <f t="shared" si="2"/>
        <v>0</v>
      </c>
      <c r="F110" s="433"/>
      <c r="G110" s="433"/>
      <c r="H110" s="433"/>
      <c r="I110" s="433"/>
      <c r="J110" s="434"/>
      <c r="K110" s="435" t="e">
        <f>QCI!#REF!*Mês06!AF110</f>
        <v>#REF!</v>
      </c>
      <c r="L110" s="436"/>
      <c r="M110" s="436"/>
      <c r="N110" s="436"/>
      <c r="O110" s="436"/>
      <c r="P110" s="436"/>
      <c r="Q110" s="437"/>
      <c r="R110" s="435" t="e">
        <f>QCI!#REF!*Mês06!AF110</f>
        <v>#REF!</v>
      </c>
      <c r="S110" s="436"/>
      <c r="T110" s="436"/>
      <c r="U110" s="436"/>
      <c r="V110" s="436"/>
      <c r="W110" s="436"/>
      <c r="X110" s="437"/>
      <c r="Y110" s="441" t="e">
        <f>QCI!#REF!*Mês06!AF110</f>
        <v>#REF!</v>
      </c>
      <c r="Z110" s="442"/>
      <c r="AA110" s="442"/>
      <c r="AB110" s="442"/>
      <c r="AC110" s="442"/>
      <c r="AD110" s="442"/>
      <c r="AE110" s="444"/>
      <c r="AF110" s="441">
        <f t="shared" si="3"/>
        <v>0</v>
      </c>
      <c r="AG110" s="442"/>
      <c r="AH110" s="442"/>
      <c r="AI110" s="442"/>
      <c r="AJ110" s="442"/>
      <c r="AK110" s="442"/>
      <c r="AL110" s="442"/>
      <c r="AM110" s="444"/>
      <c r="AN110" s="441" t="e">
        <f>K110+Mês05!AN110</f>
        <v>#REF!</v>
      </c>
      <c r="AO110" s="442"/>
      <c r="AP110" s="442"/>
      <c r="AQ110" s="442"/>
      <c r="AR110" s="442"/>
      <c r="AS110" s="442"/>
      <c r="AT110" s="444"/>
      <c r="AU110" s="441" t="e">
        <f>R110+Mês05!AU110</f>
        <v>#REF!</v>
      </c>
      <c r="AV110" s="442"/>
      <c r="AW110" s="442"/>
      <c r="AX110" s="442"/>
      <c r="AY110" s="442"/>
      <c r="AZ110" s="442"/>
      <c r="BA110" s="444"/>
      <c r="BB110" s="441" t="e">
        <f>Y110+Mês05!BB110</f>
        <v>#REF!</v>
      </c>
      <c r="BC110" s="442"/>
      <c r="BD110" s="442"/>
      <c r="BE110" s="442"/>
      <c r="BF110" s="442"/>
      <c r="BG110" s="442"/>
      <c r="BH110" s="444"/>
      <c r="BI110" s="441" t="e">
        <f t="shared" si="4"/>
        <v>#REF!</v>
      </c>
      <c r="BJ110" s="442"/>
      <c r="BK110" s="442"/>
      <c r="BL110" s="442"/>
      <c r="BM110" s="442"/>
      <c r="BN110" s="442"/>
      <c r="BO110" s="442"/>
      <c r="BP110" s="443"/>
    </row>
    <row r="111" spans="1:68" ht="14.25">
      <c r="A111" s="158"/>
      <c r="B111" s="429">
        <f t="shared" si="1"/>
        <v>0</v>
      </c>
      <c r="C111" s="430"/>
      <c r="D111" s="431"/>
      <c r="E111" s="432">
        <f t="shared" si="2"/>
        <v>0</v>
      </c>
      <c r="F111" s="433"/>
      <c r="G111" s="433"/>
      <c r="H111" s="433"/>
      <c r="I111" s="433"/>
      <c r="J111" s="434"/>
      <c r="K111" s="435" t="e">
        <f>QCI!#REF!*Mês06!AF111</f>
        <v>#REF!</v>
      </c>
      <c r="L111" s="436"/>
      <c r="M111" s="436"/>
      <c r="N111" s="436"/>
      <c r="O111" s="436"/>
      <c r="P111" s="436"/>
      <c r="Q111" s="437"/>
      <c r="R111" s="435" t="e">
        <f>QCI!#REF!*Mês06!AF111</f>
        <v>#REF!</v>
      </c>
      <c r="S111" s="436"/>
      <c r="T111" s="436"/>
      <c r="U111" s="436"/>
      <c r="V111" s="436"/>
      <c r="W111" s="436"/>
      <c r="X111" s="437"/>
      <c r="Y111" s="441" t="e">
        <f>QCI!#REF!*Mês06!AF111</f>
        <v>#REF!</v>
      </c>
      <c r="Z111" s="442"/>
      <c r="AA111" s="442"/>
      <c r="AB111" s="442"/>
      <c r="AC111" s="442"/>
      <c r="AD111" s="442"/>
      <c r="AE111" s="444"/>
      <c r="AF111" s="441">
        <f t="shared" si="3"/>
        <v>0</v>
      </c>
      <c r="AG111" s="442"/>
      <c r="AH111" s="442"/>
      <c r="AI111" s="442"/>
      <c r="AJ111" s="442"/>
      <c r="AK111" s="442"/>
      <c r="AL111" s="442"/>
      <c r="AM111" s="444"/>
      <c r="AN111" s="441" t="e">
        <f>K111+Mês05!AN111</f>
        <v>#REF!</v>
      </c>
      <c r="AO111" s="442"/>
      <c r="AP111" s="442"/>
      <c r="AQ111" s="442"/>
      <c r="AR111" s="442"/>
      <c r="AS111" s="442"/>
      <c r="AT111" s="444"/>
      <c r="AU111" s="441" t="e">
        <f>R111+Mês05!AU111</f>
        <v>#REF!</v>
      </c>
      <c r="AV111" s="442"/>
      <c r="AW111" s="442"/>
      <c r="AX111" s="442"/>
      <c r="AY111" s="442"/>
      <c r="AZ111" s="442"/>
      <c r="BA111" s="444"/>
      <c r="BB111" s="441" t="e">
        <f>Y111+Mês05!BB111</f>
        <v>#REF!</v>
      </c>
      <c r="BC111" s="442"/>
      <c r="BD111" s="442"/>
      <c r="BE111" s="442"/>
      <c r="BF111" s="442"/>
      <c r="BG111" s="442"/>
      <c r="BH111" s="444"/>
      <c r="BI111" s="441" t="e">
        <f t="shared" si="4"/>
        <v>#REF!</v>
      </c>
      <c r="BJ111" s="442"/>
      <c r="BK111" s="442"/>
      <c r="BL111" s="442"/>
      <c r="BM111" s="442"/>
      <c r="BN111" s="442"/>
      <c r="BO111" s="442"/>
      <c r="BP111" s="443"/>
    </row>
    <row r="112" spans="1:68" ht="14.25">
      <c r="A112" s="158"/>
      <c r="B112" s="429">
        <f t="shared" si="1"/>
        <v>0</v>
      </c>
      <c r="C112" s="430"/>
      <c r="D112" s="431"/>
      <c r="E112" s="432">
        <f t="shared" si="2"/>
        <v>0</v>
      </c>
      <c r="F112" s="433"/>
      <c r="G112" s="433"/>
      <c r="H112" s="433"/>
      <c r="I112" s="433"/>
      <c r="J112" s="434"/>
      <c r="K112" s="435" t="e">
        <f>QCI!#REF!*Mês06!AF112</f>
        <v>#REF!</v>
      </c>
      <c r="L112" s="436"/>
      <c r="M112" s="436"/>
      <c r="N112" s="436"/>
      <c r="O112" s="436"/>
      <c r="P112" s="436"/>
      <c r="Q112" s="437"/>
      <c r="R112" s="435" t="e">
        <f>QCI!#REF!*Mês06!AF112</f>
        <v>#REF!</v>
      </c>
      <c r="S112" s="436"/>
      <c r="T112" s="436"/>
      <c r="U112" s="436"/>
      <c r="V112" s="436"/>
      <c r="W112" s="436"/>
      <c r="X112" s="437"/>
      <c r="Y112" s="441" t="e">
        <f>QCI!#REF!*Mês06!AF112</f>
        <v>#REF!</v>
      </c>
      <c r="Z112" s="442"/>
      <c r="AA112" s="442"/>
      <c r="AB112" s="442"/>
      <c r="AC112" s="442"/>
      <c r="AD112" s="442"/>
      <c r="AE112" s="444"/>
      <c r="AF112" s="441">
        <f t="shared" si="3"/>
        <v>0</v>
      </c>
      <c r="AG112" s="442"/>
      <c r="AH112" s="442"/>
      <c r="AI112" s="442"/>
      <c r="AJ112" s="442"/>
      <c r="AK112" s="442"/>
      <c r="AL112" s="442"/>
      <c r="AM112" s="444"/>
      <c r="AN112" s="441" t="e">
        <f>K112+Mês05!AN112</f>
        <v>#REF!</v>
      </c>
      <c r="AO112" s="442"/>
      <c r="AP112" s="442"/>
      <c r="AQ112" s="442"/>
      <c r="AR112" s="442"/>
      <c r="AS112" s="442"/>
      <c r="AT112" s="444"/>
      <c r="AU112" s="441" t="e">
        <f>R112+Mês05!AU112</f>
        <v>#REF!</v>
      </c>
      <c r="AV112" s="442"/>
      <c r="AW112" s="442"/>
      <c r="AX112" s="442"/>
      <c r="AY112" s="442"/>
      <c r="AZ112" s="442"/>
      <c r="BA112" s="444"/>
      <c r="BB112" s="441" t="e">
        <f>Y112+Mês05!BB112</f>
        <v>#REF!</v>
      </c>
      <c r="BC112" s="442"/>
      <c r="BD112" s="442"/>
      <c r="BE112" s="442"/>
      <c r="BF112" s="442"/>
      <c r="BG112" s="442"/>
      <c r="BH112" s="444"/>
      <c r="BI112" s="441" t="e">
        <f t="shared" si="4"/>
        <v>#REF!</v>
      </c>
      <c r="BJ112" s="442"/>
      <c r="BK112" s="442"/>
      <c r="BL112" s="442"/>
      <c r="BM112" s="442"/>
      <c r="BN112" s="442"/>
      <c r="BO112" s="442"/>
      <c r="BP112" s="443"/>
    </row>
    <row r="113" spans="1:68" ht="14.25">
      <c r="A113" s="158"/>
      <c r="B113" s="429">
        <f t="shared" si="1"/>
        <v>0</v>
      </c>
      <c r="C113" s="430"/>
      <c r="D113" s="431"/>
      <c r="E113" s="432">
        <f t="shared" si="2"/>
        <v>0</v>
      </c>
      <c r="F113" s="433"/>
      <c r="G113" s="433"/>
      <c r="H113" s="433"/>
      <c r="I113" s="433"/>
      <c r="J113" s="434"/>
      <c r="K113" s="435" t="e">
        <f>QCI!#REF!*Mês06!AF113</f>
        <v>#REF!</v>
      </c>
      <c r="L113" s="436"/>
      <c r="M113" s="436"/>
      <c r="N113" s="436"/>
      <c r="O113" s="436"/>
      <c r="P113" s="436"/>
      <c r="Q113" s="437"/>
      <c r="R113" s="435" t="e">
        <f>QCI!#REF!*Mês06!AF113</f>
        <v>#REF!</v>
      </c>
      <c r="S113" s="436"/>
      <c r="T113" s="436"/>
      <c r="U113" s="436"/>
      <c r="V113" s="436"/>
      <c r="W113" s="436"/>
      <c r="X113" s="437"/>
      <c r="Y113" s="441" t="e">
        <f>QCI!#REF!*Mês06!AF113</f>
        <v>#REF!</v>
      </c>
      <c r="Z113" s="442"/>
      <c r="AA113" s="442"/>
      <c r="AB113" s="442"/>
      <c r="AC113" s="442"/>
      <c r="AD113" s="442"/>
      <c r="AE113" s="444"/>
      <c r="AF113" s="441">
        <f t="shared" si="3"/>
        <v>0</v>
      </c>
      <c r="AG113" s="442"/>
      <c r="AH113" s="442"/>
      <c r="AI113" s="442"/>
      <c r="AJ113" s="442"/>
      <c r="AK113" s="442"/>
      <c r="AL113" s="442"/>
      <c r="AM113" s="444"/>
      <c r="AN113" s="441" t="e">
        <f>K113+Mês05!AN113</f>
        <v>#REF!</v>
      </c>
      <c r="AO113" s="442"/>
      <c r="AP113" s="442"/>
      <c r="AQ113" s="442"/>
      <c r="AR113" s="442"/>
      <c r="AS113" s="442"/>
      <c r="AT113" s="444"/>
      <c r="AU113" s="441" t="e">
        <f>R113+Mês05!AU113</f>
        <v>#REF!</v>
      </c>
      <c r="AV113" s="442"/>
      <c r="AW113" s="442"/>
      <c r="AX113" s="442"/>
      <c r="AY113" s="442"/>
      <c r="AZ113" s="442"/>
      <c r="BA113" s="444"/>
      <c r="BB113" s="441" t="e">
        <f>Y113+Mês05!BB113</f>
        <v>#REF!</v>
      </c>
      <c r="BC113" s="442"/>
      <c r="BD113" s="442"/>
      <c r="BE113" s="442"/>
      <c r="BF113" s="442"/>
      <c r="BG113" s="442"/>
      <c r="BH113" s="444"/>
      <c r="BI113" s="441" t="e">
        <f t="shared" si="4"/>
        <v>#REF!</v>
      </c>
      <c r="BJ113" s="442"/>
      <c r="BK113" s="442"/>
      <c r="BL113" s="442"/>
      <c r="BM113" s="442"/>
      <c r="BN113" s="442"/>
      <c r="BO113" s="442"/>
      <c r="BP113" s="443"/>
    </row>
    <row r="114" spans="1:68" ht="14.25">
      <c r="A114" s="158"/>
      <c r="B114" s="429">
        <f t="shared" si="1"/>
        <v>0</v>
      </c>
      <c r="C114" s="430"/>
      <c r="D114" s="431"/>
      <c r="E114" s="432">
        <f t="shared" si="2"/>
        <v>0</v>
      </c>
      <c r="F114" s="433"/>
      <c r="G114" s="433"/>
      <c r="H114" s="433"/>
      <c r="I114" s="433"/>
      <c r="J114" s="434"/>
      <c r="K114" s="435" t="e">
        <f>QCI!#REF!*Mês06!AF114</f>
        <v>#REF!</v>
      </c>
      <c r="L114" s="436"/>
      <c r="M114" s="436"/>
      <c r="N114" s="436"/>
      <c r="O114" s="436"/>
      <c r="P114" s="436"/>
      <c r="Q114" s="437"/>
      <c r="R114" s="435" t="e">
        <f>QCI!#REF!*Mês06!AF114</f>
        <v>#REF!</v>
      </c>
      <c r="S114" s="436"/>
      <c r="T114" s="436"/>
      <c r="U114" s="436"/>
      <c r="V114" s="436"/>
      <c r="W114" s="436"/>
      <c r="X114" s="437"/>
      <c r="Y114" s="441" t="e">
        <f>QCI!#REF!*Mês06!AF114</f>
        <v>#REF!</v>
      </c>
      <c r="Z114" s="442"/>
      <c r="AA114" s="442"/>
      <c r="AB114" s="442"/>
      <c r="AC114" s="442"/>
      <c r="AD114" s="442"/>
      <c r="AE114" s="444"/>
      <c r="AF114" s="441">
        <f t="shared" si="3"/>
        <v>0</v>
      </c>
      <c r="AG114" s="442"/>
      <c r="AH114" s="442"/>
      <c r="AI114" s="442"/>
      <c r="AJ114" s="442"/>
      <c r="AK114" s="442"/>
      <c r="AL114" s="442"/>
      <c r="AM114" s="444"/>
      <c r="AN114" s="441" t="e">
        <f>K114+Mês05!AN114</f>
        <v>#REF!</v>
      </c>
      <c r="AO114" s="442"/>
      <c r="AP114" s="442"/>
      <c r="AQ114" s="442"/>
      <c r="AR114" s="442"/>
      <c r="AS114" s="442"/>
      <c r="AT114" s="444"/>
      <c r="AU114" s="441" t="e">
        <f>R114+Mês05!AU114</f>
        <v>#REF!</v>
      </c>
      <c r="AV114" s="442"/>
      <c r="AW114" s="442"/>
      <c r="AX114" s="442"/>
      <c r="AY114" s="442"/>
      <c r="AZ114" s="442"/>
      <c r="BA114" s="444"/>
      <c r="BB114" s="441" t="e">
        <f>Y114+Mês05!BB114</f>
        <v>#REF!</v>
      </c>
      <c r="BC114" s="442"/>
      <c r="BD114" s="442"/>
      <c r="BE114" s="442"/>
      <c r="BF114" s="442"/>
      <c r="BG114" s="442"/>
      <c r="BH114" s="444"/>
      <c r="BI114" s="441" t="e">
        <f t="shared" si="4"/>
        <v>#REF!</v>
      </c>
      <c r="BJ114" s="442"/>
      <c r="BK114" s="442"/>
      <c r="BL114" s="442"/>
      <c r="BM114" s="442"/>
      <c r="BN114" s="442"/>
      <c r="BO114" s="442"/>
      <c r="BP114" s="443"/>
    </row>
    <row r="115" spans="1:68" ht="14.25">
      <c r="A115" s="158"/>
      <c r="B115" s="429">
        <f t="shared" si="1"/>
        <v>0</v>
      </c>
      <c r="C115" s="430"/>
      <c r="D115" s="431"/>
      <c r="E115" s="432">
        <f t="shared" si="2"/>
        <v>0</v>
      </c>
      <c r="F115" s="433"/>
      <c r="G115" s="433"/>
      <c r="H115" s="433"/>
      <c r="I115" s="433"/>
      <c r="J115" s="434"/>
      <c r="K115" s="435" t="e">
        <f>QCI!#REF!*Mês06!AF115</f>
        <v>#REF!</v>
      </c>
      <c r="L115" s="436"/>
      <c r="M115" s="436"/>
      <c r="N115" s="436"/>
      <c r="O115" s="436"/>
      <c r="P115" s="436"/>
      <c r="Q115" s="437"/>
      <c r="R115" s="435" t="e">
        <f>QCI!#REF!*Mês06!AF115</f>
        <v>#REF!</v>
      </c>
      <c r="S115" s="436"/>
      <c r="T115" s="436"/>
      <c r="U115" s="436"/>
      <c r="V115" s="436"/>
      <c r="W115" s="436"/>
      <c r="X115" s="437"/>
      <c r="Y115" s="441" t="e">
        <f>QCI!#REF!*Mês06!AF115</f>
        <v>#REF!</v>
      </c>
      <c r="Z115" s="442"/>
      <c r="AA115" s="442"/>
      <c r="AB115" s="442"/>
      <c r="AC115" s="442"/>
      <c r="AD115" s="442"/>
      <c r="AE115" s="444"/>
      <c r="AF115" s="441">
        <f t="shared" si="3"/>
        <v>0</v>
      </c>
      <c r="AG115" s="442"/>
      <c r="AH115" s="442"/>
      <c r="AI115" s="442"/>
      <c r="AJ115" s="442"/>
      <c r="AK115" s="442"/>
      <c r="AL115" s="442"/>
      <c r="AM115" s="444"/>
      <c r="AN115" s="441" t="e">
        <f>K115+Mês05!AN115</f>
        <v>#REF!</v>
      </c>
      <c r="AO115" s="442"/>
      <c r="AP115" s="442"/>
      <c r="AQ115" s="442"/>
      <c r="AR115" s="442"/>
      <c r="AS115" s="442"/>
      <c r="AT115" s="444"/>
      <c r="AU115" s="441" t="e">
        <f>R115+Mês05!AU115</f>
        <v>#REF!</v>
      </c>
      <c r="AV115" s="442"/>
      <c r="AW115" s="442"/>
      <c r="AX115" s="442"/>
      <c r="AY115" s="442"/>
      <c r="AZ115" s="442"/>
      <c r="BA115" s="444"/>
      <c r="BB115" s="441" t="e">
        <f>Y115+Mês05!BB115</f>
        <v>#REF!</v>
      </c>
      <c r="BC115" s="442"/>
      <c r="BD115" s="442"/>
      <c r="BE115" s="442"/>
      <c r="BF115" s="442"/>
      <c r="BG115" s="442"/>
      <c r="BH115" s="444"/>
      <c r="BI115" s="441" t="e">
        <f t="shared" si="4"/>
        <v>#REF!</v>
      </c>
      <c r="BJ115" s="442"/>
      <c r="BK115" s="442"/>
      <c r="BL115" s="442"/>
      <c r="BM115" s="442"/>
      <c r="BN115" s="442"/>
      <c r="BO115" s="442"/>
      <c r="BP115" s="443"/>
    </row>
    <row r="116" spans="1:68" ht="14.25">
      <c r="A116" s="158"/>
      <c r="B116" s="429">
        <f t="shared" si="1"/>
        <v>0</v>
      </c>
      <c r="C116" s="430"/>
      <c r="D116" s="431"/>
      <c r="E116" s="432">
        <f t="shared" si="2"/>
        <v>0</v>
      </c>
      <c r="F116" s="433"/>
      <c r="G116" s="433"/>
      <c r="H116" s="433"/>
      <c r="I116" s="433"/>
      <c r="J116" s="434"/>
      <c r="K116" s="435" t="e">
        <f>QCI!#REF!*Mês06!AF116</f>
        <v>#REF!</v>
      </c>
      <c r="L116" s="436"/>
      <c r="M116" s="436"/>
      <c r="N116" s="436"/>
      <c r="O116" s="436"/>
      <c r="P116" s="436"/>
      <c r="Q116" s="437"/>
      <c r="R116" s="435" t="e">
        <f>QCI!#REF!*Mês06!AF116</f>
        <v>#REF!</v>
      </c>
      <c r="S116" s="436"/>
      <c r="T116" s="436"/>
      <c r="U116" s="436"/>
      <c r="V116" s="436"/>
      <c r="W116" s="436"/>
      <c r="X116" s="437"/>
      <c r="Y116" s="441" t="e">
        <f>QCI!#REF!*Mês06!AF116</f>
        <v>#REF!</v>
      </c>
      <c r="Z116" s="442"/>
      <c r="AA116" s="442"/>
      <c r="AB116" s="442"/>
      <c r="AC116" s="442"/>
      <c r="AD116" s="442"/>
      <c r="AE116" s="444"/>
      <c r="AF116" s="441">
        <f t="shared" si="3"/>
        <v>0</v>
      </c>
      <c r="AG116" s="442"/>
      <c r="AH116" s="442"/>
      <c r="AI116" s="442"/>
      <c r="AJ116" s="442"/>
      <c r="AK116" s="442"/>
      <c r="AL116" s="442"/>
      <c r="AM116" s="444"/>
      <c r="AN116" s="441" t="e">
        <f>K116+Mês05!AN116</f>
        <v>#REF!</v>
      </c>
      <c r="AO116" s="442"/>
      <c r="AP116" s="442"/>
      <c r="AQ116" s="442"/>
      <c r="AR116" s="442"/>
      <c r="AS116" s="442"/>
      <c r="AT116" s="444"/>
      <c r="AU116" s="441" t="e">
        <f>R116+Mês05!AU116</f>
        <v>#REF!</v>
      </c>
      <c r="AV116" s="442"/>
      <c r="AW116" s="442"/>
      <c r="AX116" s="442"/>
      <c r="AY116" s="442"/>
      <c r="AZ116" s="442"/>
      <c r="BA116" s="444"/>
      <c r="BB116" s="441" t="e">
        <f>Y116+Mês05!BB116</f>
        <v>#REF!</v>
      </c>
      <c r="BC116" s="442"/>
      <c r="BD116" s="442"/>
      <c r="BE116" s="442"/>
      <c r="BF116" s="442"/>
      <c r="BG116" s="442"/>
      <c r="BH116" s="444"/>
      <c r="BI116" s="441" t="e">
        <f t="shared" si="4"/>
        <v>#REF!</v>
      </c>
      <c r="BJ116" s="442"/>
      <c r="BK116" s="442"/>
      <c r="BL116" s="442"/>
      <c r="BM116" s="442"/>
      <c r="BN116" s="442"/>
      <c r="BO116" s="442"/>
      <c r="BP116" s="443"/>
    </row>
    <row r="117" spans="1:68" ht="14.25">
      <c r="A117" s="158"/>
      <c r="B117" s="429">
        <f t="shared" si="1"/>
        <v>0</v>
      </c>
      <c r="C117" s="430"/>
      <c r="D117" s="431"/>
      <c r="E117" s="432">
        <f t="shared" si="2"/>
        <v>0</v>
      </c>
      <c r="F117" s="433"/>
      <c r="G117" s="433"/>
      <c r="H117" s="433"/>
      <c r="I117" s="433"/>
      <c r="J117" s="434"/>
      <c r="K117" s="435" t="e">
        <f>QCI!#REF!*Mês06!AF117</f>
        <v>#REF!</v>
      </c>
      <c r="L117" s="436"/>
      <c r="M117" s="436"/>
      <c r="N117" s="436"/>
      <c r="O117" s="436"/>
      <c r="P117" s="436"/>
      <c r="Q117" s="437"/>
      <c r="R117" s="435" t="e">
        <f>QCI!#REF!*Mês06!AF117</f>
        <v>#REF!</v>
      </c>
      <c r="S117" s="436"/>
      <c r="T117" s="436"/>
      <c r="U117" s="436"/>
      <c r="V117" s="436"/>
      <c r="W117" s="436"/>
      <c r="X117" s="437"/>
      <c r="Y117" s="441" t="e">
        <f>QCI!#REF!*Mês06!AF117</f>
        <v>#REF!</v>
      </c>
      <c r="Z117" s="442"/>
      <c r="AA117" s="442"/>
      <c r="AB117" s="442"/>
      <c r="AC117" s="442"/>
      <c r="AD117" s="442"/>
      <c r="AE117" s="444"/>
      <c r="AF117" s="441">
        <f t="shared" si="3"/>
        <v>0</v>
      </c>
      <c r="AG117" s="442"/>
      <c r="AH117" s="442"/>
      <c r="AI117" s="442"/>
      <c r="AJ117" s="442"/>
      <c r="AK117" s="442"/>
      <c r="AL117" s="442"/>
      <c r="AM117" s="444"/>
      <c r="AN117" s="441" t="e">
        <f>K117+Mês05!AN117</f>
        <v>#REF!</v>
      </c>
      <c r="AO117" s="442"/>
      <c r="AP117" s="442"/>
      <c r="AQ117" s="442"/>
      <c r="AR117" s="442"/>
      <c r="AS117" s="442"/>
      <c r="AT117" s="444"/>
      <c r="AU117" s="441" t="e">
        <f>R117+Mês05!AU117</f>
        <v>#REF!</v>
      </c>
      <c r="AV117" s="442"/>
      <c r="AW117" s="442"/>
      <c r="AX117" s="442"/>
      <c r="AY117" s="442"/>
      <c r="AZ117" s="442"/>
      <c r="BA117" s="444"/>
      <c r="BB117" s="441" t="e">
        <f>Y117+Mês05!BB117</f>
        <v>#REF!</v>
      </c>
      <c r="BC117" s="442"/>
      <c r="BD117" s="442"/>
      <c r="BE117" s="442"/>
      <c r="BF117" s="442"/>
      <c r="BG117" s="442"/>
      <c r="BH117" s="444"/>
      <c r="BI117" s="441" t="e">
        <f t="shared" si="4"/>
        <v>#REF!</v>
      </c>
      <c r="BJ117" s="442"/>
      <c r="BK117" s="442"/>
      <c r="BL117" s="442"/>
      <c r="BM117" s="442"/>
      <c r="BN117" s="442"/>
      <c r="BO117" s="442"/>
      <c r="BP117" s="443"/>
    </row>
    <row r="118" spans="1:68" ht="14.25">
      <c r="A118" s="158"/>
      <c r="B118" s="429">
        <f t="shared" si="1"/>
        <v>0</v>
      </c>
      <c r="C118" s="430"/>
      <c r="D118" s="431"/>
      <c r="E118" s="432">
        <f t="shared" si="2"/>
        <v>0</v>
      </c>
      <c r="F118" s="433"/>
      <c r="G118" s="433"/>
      <c r="H118" s="433"/>
      <c r="I118" s="433"/>
      <c r="J118" s="434"/>
      <c r="K118" s="435" t="e">
        <f>QCI!#REF!*Mês06!AF118</f>
        <v>#REF!</v>
      </c>
      <c r="L118" s="436"/>
      <c r="M118" s="436"/>
      <c r="N118" s="436"/>
      <c r="O118" s="436"/>
      <c r="P118" s="436"/>
      <c r="Q118" s="437"/>
      <c r="R118" s="435" t="e">
        <f>QCI!#REF!*Mês06!AF118</f>
        <v>#REF!</v>
      </c>
      <c r="S118" s="436"/>
      <c r="T118" s="436"/>
      <c r="U118" s="436"/>
      <c r="V118" s="436"/>
      <c r="W118" s="436"/>
      <c r="X118" s="437"/>
      <c r="Y118" s="441" t="e">
        <f>QCI!#REF!*Mês06!AF118</f>
        <v>#REF!</v>
      </c>
      <c r="Z118" s="442"/>
      <c r="AA118" s="442"/>
      <c r="AB118" s="442"/>
      <c r="AC118" s="442"/>
      <c r="AD118" s="442"/>
      <c r="AE118" s="444"/>
      <c r="AF118" s="441">
        <f t="shared" si="3"/>
        <v>0</v>
      </c>
      <c r="AG118" s="442"/>
      <c r="AH118" s="442"/>
      <c r="AI118" s="442"/>
      <c r="AJ118" s="442"/>
      <c r="AK118" s="442"/>
      <c r="AL118" s="442"/>
      <c r="AM118" s="444"/>
      <c r="AN118" s="441" t="e">
        <f>K118+Mês05!AN118</f>
        <v>#REF!</v>
      </c>
      <c r="AO118" s="442"/>
      <c r="AP118" s="442"/>
      <c r="AQ118" s="442"/>
      <c r="AR118" s="442"/>
      <c r="AS118" s="442"/>
      <c r="AT118" s="444"/>
      <c r="AU118" s="441" t="e">
        <f>R118+Mês05!AU118</f>
        <v>#REF!</v>
      </c>
      <c r="AV118" s="442"/>
      <c r="AW118" s="442"/>
      <c r="AX118" s="442"/>
      <c r="AY118" s="442"/>
      <c r="AZ118" s="442"/>
      <c r="BA118" s="444"/>
      <c r="BB118" s="441" t="e">
        <f>Y118+Mês05!BB118</f>
        <v>#REF!</v>
      </c>
      <c r="BC118" s="442"/>
      <c r="BD118" s="442"/>
      <c r="BE118" s="442"/>
      <c r="BF118" s="442"/>
      <c r="BG118" s="442"/>
      <c r="BH118" s="444"/>
      <c r="BI118" s="441" t="e">
        <f t="shared" si="4"/>
        <v>#REF!</v>
      </c>
      <c r="BJ118" s="442"/>
      <c r="BK118" s="442"/>
      <c r="BL118" s="442"/>
      <c r="BM118" s="442"/>
      <c r="BN118" s="442"/>
      <c r="BO118" s="442"/>
      <c r="BP118" s="443"/>
    </row>
    <row r="119" spans="1:68" ht="14.25">
      <c r="A119" s="158"/>
      <c r="B119" s="429">
        <f t="shared" si="1"/>
        <v>0</v>
      </c>
      <c r="C119" s="430"/>
      <c r="D119" s="431"/>
      <c r="E119" s="432">
        <f t="shared" si="2"/>
        <v>0</v>
      </c>
      <c r="F119" s="433"/>
      <c r="G119" s="433"/>
      <c r="H119" s="433"/>
      <c r="I119" s="433"/>
      <c r="J119" s="434"/>
      <c r="K119" s="435" t="e">
        <f>QCI!#REF!*Mês06!AF119</f>
        <v>#REF!</v>
      </c>
      <c r="L119" s="436"/>
      <c r="M119" s="436"/>
      <c r="N119" s="436"/>
      <c r="O119" s="436"/>
      <c r="P119" s="436"/>
      <c r="Q119" s="437"/>
      <c r="R119" s="435" t="e">
        <f>QCI!#REF!*Mês06!AF119</f>
        <v>#REF!</v>
      </c>
      <c r="S119" s="436"/>
      <c r="T119" s="436"/>
      <c r="U119" s="436"/>
      <c r="V119" s="436"/>
      <c r="W119" s="436"/>
      <c r="X119" s="437"/>
      <c r="Y119" s="441" t="e">
        <f>QCI!#REF!*Mês06!AF119</f>
        <v>#REF!</v>
      </c>
      <c r="Z119" s="442"/>
      <c r="AA119" s="442"/>
      <c r="AB119" s="442"/>
      <c r="AC119" s="442"/>
      <c r="AD119" s="442"/>
      <c r="AE119" s="444"/>
      <c r="AF119" s="441">
        <f t="shared" si="3"/>
        <v>0</v>
      </c>
      <c r="AG119" s="442"/>
      <c r="AH119" s="442"/>
      <c r="AI119" s="442"/>
      <c r="AJ119" s="442"/>
      <c r="AK119" s="442"/>
      <c r="AL119" s="442"/>
      <c r="AM119" s="444"/>
      <c r="AN119" s="441" t="e">
        <f>K119+Mês05!AN119</f>
        <v>#REF!</v>
      </c>
      <c r="AO119" s="442"/>
      <c r="AP119" s="442"/>
      <c r="AQ119" s="442"/>
      <c r="AR119" s="442"/>
      <c r="AS119" s="442"/>
      <c r="AT119" s="444"/>
      <c r="AU119" s="441" t="e">
        <f>R119+Mês05!AU119</f>
        <v>#REF!</v>
      </c>
      <c r="AV119" s="442"/>
      <c r="AW119" s="442"/>
      <c r="AX119" s="442"/>
      <c r="AY119" s="442"/>
      <c r="AZ119" s="442"/>
      <c r="BA119" s="444"/>
      <c r="BB119" s="441" t="e">
        <f>Y119+Mês05!BB119</f>
        <v>#REF!</v>
      </c>
      <c r="BC119" s="442"/>
      <c r="BD119" s="442"/>
      <c r="BE119" s="442"/>
      <c r="BF119" s="442"/>
      <c r="BG119" s="442"/>
      <c r="BH119" s="444"/>
      <c r="BI119" s="441" t="e">
        <f t="shared" si="4"/>
        <v>#REF!</v>
      </c>
      <c r="BJ119" s="442"/>
      <c r="BK119" s="442"/>
      <c r="BL119" s="442"/>
      <c r="BM119" s="442"/>
      <c r="BN119" s="442"/>
      <c r="BO119" s="442"/>
      <c r="BP119" s="443"/>
    </row>
    <row r="120" spans="1:68" ht="14.25">
      <c r="A120" s="158"/>
      <c r="B120" s="429">
        <f t="shared" si="1"/>
        <v>0</v>
      </c>
      <c r="C120" s="430"/>
      <c r="D120" s="431"/>
      <c r="E120" s="432">
        <f t="shared" si="2"/>
        <v>0</v>
      </c>
      <c r="F120" s="433"/>
      <c r="G120" s="433"/>
      <c r="H120" s="433"/>
      <c r="I120" s="433"/>
      <c r="J120" s="434"/>
      <c r="K120" s="435" t="e">
        <f>QCI!#REF!*Mês06!AF120</f>
        <v>#REF!</v>
      </c>
      <c r="L120" s="436"/>
      <c r="M120" s="436"/>
      <c r="N120" s="436"/>
      <c r="O120" s="436"/>
      <c r="P120" s="436"/>
      <c r="Q120" s="437"/>
      <c r="R120" s="435" t="e">
        <f>QCI!#REF!*Mês06!AF120</f>
        <v>#REF!</v>
      </c>
      <c r="S120" s="436"/>
      <c r="T120" s="436"/>
      <c r="U120" s="436"/>
      <c r="V120" s="436"/>
      <c r="W120" s="436"/>
      <c r="X120" s="437"/>
      <c r="Y120" s="441" t="e">
        <f>QCI!#REF!*Mês06!AF120</f>
        <v>#REF!</v>
      </c>
      <c r="Z120" s="442"/>
      <c r="AA120" s="442"/>
      <c r="AB120" s="442"/>
      <c r="AC120" s="442"/>
      <c r="AD120" s="442"/>
      <c r="AE120" s="444"/>
      <c r="AF120" s="441">
        <f t="shared" si="3"/>
        <v>0</v>
      </c>
      <c r="AG120" s="442"/>
      <c r="AH120" s="442"/>
      <c r="AI120" s="442"/>
      <c r="AJ120" s="442"/>
      <c r="AK120" s="442"/>
      <c r="AL120" s="442"/>
      <c r="AM120" s="444"/>
      <c r="AN120" s="441" t="e">
        <f>K120+Mês05!AN120</f>
        <v>#REF!</v>
      </c>
      <c r="AO120" s="442"/>
      <c r="AP120" s="442"/>
      <c r="AQ120" s="442"/>
      <c r="AR120" s="442"/>
      <c r="AS120" s="442"/>
      <c r="AT120" s="444"/>
      <c r="AU120" s="441" t="e">
        <f>R120+Mês05!AU120</f>
        <v>#REF!</v>
      </c>
      <c r="AV120" s="442"/>
      <c r="AW120" s="442"/>
      <c r="AX120" s="442"/>
      <c r="AY120" s="442"/>
      <c r="AZ120" s="442"/>
      <c r="BA120" s="444"/>
      <c r="BB120" s="441" t="e">
        <f>Y120+Mês05!BB120</f>
        <v>#REF!</v>
      </c>
      <c r="BC120" s="442"/>
      <c r="BD120" s="442"/>
      <c r="BE120" s="442"/>
      <c r="BF120" s="442"/>
      <c r="BG120" s="442"/>
      <c r="BH120" s="444"/>
      <c r="BI120" s="441" t="e">
        <f t="shared" si="4"/>
        <v>#REF!</v>
      </c>
      <c r="BJ120" s="442"/>
      <c r="BK120" s="442"/>
      <c r="BL120" s="442"/>
      <c r="BM120" s="442"/>
      <c r="BN120" s="442"/>
      <c r="BO120" s="442"/>
      <c r="BP120" s="443"/>
    </row>
    <row r="121" spans="1:68" ht="14.25">
      <c r="A121" s="158"/>
      <c r="B121" s="429">
        <f t="shared" si="1"/>
        <v>0</v>
      </c>
      <c r="C121" s="430"/>
      <c r="D121" s="431"/>
      <c r="E121" s="432">
        <f t="shared" si="2"/>
        <v>0</v>
      </c>
      <c r="F121" s="433"/>
      <c r="G121" s="433"/>
      <c r="H121" s="433"/>
      <c r="I121" s="433"/>
      <c r="J121" s="434"/>
      <c r="K121" s="435" t="e">
        <f>QCI!#REF!*Mês06!AF121</f>
        <v>#REF!</v>
      </c>
      <c r="L121" s="436"/>
      <c r="M121" s="436"/>
      <c r="N121" s="436"/>
      <c r="O121" s="436"/>
      <c r="P121" s="436"/>
      <c r="Q121" s="437"/>
      <c r="R121" s="435" t="e">
        <f>QCI!#REF!*Mês06!AF121</f>
        <v>#REF!</v>
      </c>
      <c r="S121" s="436"/>
      <c r="T121" s="436"/>
      <c r="U121" s="436"/>
      <c r="V121" s="436"/>
      <c r="W121" s="436"/>
      <c r="X121" s="437"/>
      <c r="Y121" s="441" t="e">
        <f>QCI!#REF!*Mês06!AF121</f>
        <v>#REF!</v>
      </c>
      <c r="Z121" s="442"/>
      <c r="AA121" s="442"/>
      <c r="AB121" s="442"/>
      <c r="AC121" s="442"/>
      <c r="AD121" s="442"/>
      <c r="AE121" s="444"/>
      <c r="AF121" s="441">
        <f t="shared" si="3"/>
        <v>0</v>
      </c>
      <c r="AG121" s="442"/>
      <c r="AH121" s="442"/>
      <c r="AI121" s="442"/>
      <c r="AJ121" s="442"/>
      <c r="AK121" s="442"/>
      <c r="AL121" s="442"/>
      <c r="AM121" s="444"/>
      <c r="AN121" s="441" t="e">
        <f>K121+Mês05!AN121</f>
        <v>#REF!</v>
      </c>
      <c r="AO121" s="442"/>
      <c r="AP121" s="442"/>
      <c r="AQ121" s="442"/>
      <c r="AR121" s="442"/>
      <c r="AS121" s="442"/>
      <c r="AT121" s="444"/>
      <c r="AU121" s="441" t="e">
        <f>R121+Mês05!AU121</f>
        <v>#REF!</v>
      </c>
      <c r="AV121" s="442"/>
      <c r="AW121" s="442"/>
      <c r="AX121" s="442"/>
      <c r="AY121" s="442"/>
      <c r="AZ121" s="442"/>
      <c r="BA121" s="444"/>
      <c r="BB121" s="441" t="e">
        <f>Y121+Mês05!BB121</f>
        <v>#REF!</v>
      </c>
      <c r="BC121" s="442"/>
      <c r="BD121" s="442"/>
      <c r="BE121" s="442"/>
      <c r="BF121" s="442"/>
      <c r="BG121" s="442"/>
      <c r="BH121" s="444"/>
      <c r="BI121" s="441" t="e">
        <f t="shared" si="4"/>
        <v>#REF!</v>
      </c>
      <c r="BJ121" s="442"/>
      <c r="BK121" s="442"/>
      <c r="BL121" s="442"/>
      <c r="BM121" s="442"/>
      <c r="BN121" s="442"/>
      <c r="BO121" s="442"/>
      <c r="BP121" s="443"/>
    </row>
    <row r="122" spans="1:68" ht="14.25">
      <c r="A122" s="158"/>
      <c r="B122" s="429">
        <f t="shared" si="1"/>
        <v>0</v>
      </c>
      <c r="C122" s="430"/>
      <c r="D122" s="431"/>
      <c r="E122" s="432">
        <f t="shared" si="2"/>
        <v>0</v>
      </c>
      <c r="F122" s="433"/>
      <c r="G122" s="433"/>
      <c r="H122" s="433"/>
      <c r="I122" s="433"/>
      <c r="J122" s="434"/>
      <c r="K122" s="435" t="e">
        <f>QCI!#REF!*Mês06!AF122</f>
        <v>#REF!</v>
      </c>
      <c r="L122" s="436"/>
      <c r="M122" s="436"/>
      <c r="N122" s="436"/>
      <c r="O122" s="436"/>
      <c r="P122" s="436"/>
      <c r="Q122" s="437"/>
      <c r="R122" s="435" t="e">
        <f>QCI!#REF!*Mês06!AF122</f>
        <v>#REF!</v>
      </c>
      <c r="S122" s="436"/>
      <c r="T122" s="436"/>
      <c r="U122" s="436"/>
      <c r="V122" s="436"/>
      <c r="W122" s="436"/>
      <c r="X122" s="437"/>
      <c r="Y122" s="441" t="e">
        <f>QCI!#REF!*Mês06!AF122</f>
        <v>#REF!</v>
      </c>
      <c r="Z122" s="442"/>
      <c r="AA122" s="442"/>
      <c r="AB122" s="442"/>
      <c r="AC122" s="442"/>
      <c r="AD122" s="442"/>
      <c r="AE122" s="444"/>
      <c r="AF122" s="441">
        <f t="shared" si="3"/>
        <v>0</v>
      </c>
      <c r="AG122" s="442"/>
      <c r="AH122" s="442"/>
      <c r="AI122" s="442"/>
      <c r="AJ122" s="442"/>
      <c r="AK122" s="442"/>
      <c r="AL122" s="442"/>
      <c r="AM122" s="444"/>
      <c r="AN122" s="441" t="e">
        <f>K122+Mês05!AN122</f>
        <v>#REF!</v>
      </c>
      <c r="AO122" s="442"/>
      <c r="AP122" s="442"/>
      <c r="AQ122" s="442"/>
      <c r="AR122" s="442"/>
      <c r="AS122" s="442"/>
      <c r="AT122" s="444"/>
      <c r="AU122" s="441" t="e">
        <f>R122+Mês05!AU122</f>
        <v>#REF!</v>
      </c>
      <c r="AV122" s="442"/>
      <c r="AW122" s="442"/>
      <c r="AX122" s="442"/>
      <c r="AY122" s="442"/>
      <c r="AZ122" s="442"/>
      <c r="BA122" s="444"/>
      <c r="BB122" s="441" t="e">
        <f>Y122+Mês05!BB122</f>
        <v>#REF!</v>
      </c>
      <c r="BC122" s="442"/>
      <c r="BD122" s="442"/>
      <c r="BE122" s="442"/>
      <c r="BF122" s="442"/>
      <c r="BG122" s="442"/>
      <c r="BH122" s="444"/>
      <c r="BI122" s="441" t="e">
        <f t="shared" si="4"/>
        <v>#REF!</v>
      </c>
      <c r="BJ122" s="442"/>
      <c r="BK122" s="442"/>
      <c r="BL122" s="442"/>
      <c r="BM122" s="442"/>
      <c r="BN122" s="442"/>
      <c r="BO122" s="442"/>
      <c r="BP122" s="443"/>
    </row>
    <row r="123" spans="1:68" ht="14.25">
      <c r="A123" s="158"/>
      <c r="B123" s="429">
        <f t="shared" si="1"/>
        <v>0</v>
      </c>
      <c r="C123" s="430"/>
      <c r="D123" s="431"/>
      <c r="E123" s="432">
        <f t="shared" si="2"/>
        <v>0</v>
      </c>
      <c r="F123" s="433"/>
      <c r="G123" s="433"/>
      <c r="H123" s="433"/>
      <c r="I123" s="433"/>
      <c r="J123" s="434"/>
      <c r="K123" s="435" t="e">
        <f>QCI!#REF!*Mês06!AF123</f>
        <v>#REF!</v>
      </c>
      <c r="L123" s="436"/>
      <c r="M123" s="436"/>
      <c r="N123" s="436"/>
      <c r="O123" s="436"/>
      <c r="P123" s="436"/>
      <c r="Q123" s="437"/>
      <c r="R123" s="435" t="e">
        <f>QCI!#REF!*Mês06!AF123</f>
        <v>#REF!</v>
      </c>
      <c r="S123" s="436"/>
      <c r="T123" s="436"/>
      <c r="U123" s="436"/>
      <c r="V123" s="436"/>
      <c r="W123" s="436"/>
      <c r="X123" s="437"/>
      <c r="Y123" s="441" t="e">
        <f>QCI!#REF!*Mês06!AF123</f>
        <v>#REF!</v>
      </c>
      <c r="Z123" s="442"/>
      <c r="AA123" s="442"/>
      <c r="AB123" s="442"/>
      <c r="AC123" s="442"/>
      <c r="AD123" s="442"/>
      <c r="AE123" s="444"/>
      <c r="AF123" s="441">
        <f t="shared" si="3"/>
        <v>0</v>
      </c>
      <c r="AG123" s="442"/>
      <c r="AH123" s="442"/>
      <c r="AI123" s="442"/>
      <c r="AJ123" s="442"/>
      <c r="AK123" s="442"/>
      <c r="AL123" s="442"/>
      <c r="AM123" s="444"/>
      <c r="AN123" s="441" t="e">
        <f>K123+Mês05!AN123</f>
        <v>#REF!</v>
      </c>
      <c r="AO123" s="442"/>
      <c r="AP123" s="442"/>
      <c r="AQ123" s="442"/>
      <c r="AR123" s="442"/>
      <c r="AS123" s="442"/>
      <c r="AT123" s="444"/>
      <c r="AU123" s="441" t="e">
        <f>R123+Mês05!AU123</f>
        <v>#REF!</v>
      </c>
      <c r="AV123" s="442"/>
      <c r="AW123" s="442"/>
      <c r="AX123" s="442"/>
      <c r="AY123" s="442"/>
      <c r="AZ123" s="442"/>
      <c r="BA123" s="444"/>
      <c r="BB123" s="441" t="e">
        <f>Y123+Mês05!BB123</f>
        <v>#REF!</v>
      </c>
      <c r="BC123" s="442"/>
      <c r="BD123" s="442"/>
      <c r="BE123" s="442"/>
      <c r="BF123" s="442"/>
      <c r="BG123" s="442"/>
      <c r="BH123" s="444"/>
      <c r="BI123" s="441" t="e">
        <f t="shared" si="4"/>
        <v>#REF!</v>
      </c>
      <c r="BJ123" s="442"/>
      <c r="BK123" s="442"/>
      <c r="BL123" s="442"/>
      <c r="BM123" s="442"/>
      <c r="BN123" s="442"/>
      <c r="BO123" s="442"/>
      <c r="BP123" s="443"/>
    </row>
    <row r="124" spans="1:68" ht="14.25">
      <c r="A124" s="158"/>
      <c r="B124" s="429">
        <f t="shared" si="1"/>
        <v>0</v>
      </c>
      <c r="C124" s="430"/>
      <c r="D124" s="431"/>
      <c r="E124" s="432">
        <f t="shared" si="2"/>
        <v>0</v>
      </c>
      <c r="F124" s="433"/>
      <c r="G124" s="433"/>
      <c r="H124" s="433"/>
      <c r="I124" s="433"/>
      <c r="J124" s="434"/>
      <c r="K124" s="435" t="e">
        <f>QCI!#REF!*Mês06!AF124</f>
        <v>#REF!</v>
      </c>
      <c r="L124" s="436"/>
      <c r="M124" s="436"/>
      <c r="N124" s="436"/>
      <c r="O124" s="436"/>
      <c r="P124" s="436"/>
      <c r="Q124" s="437"/>
      <c r="R124" s="435" t="e">
        <f>QCI!#REF!*Mês06!AF124</f>
        <v>#REF!</v>
      </c>
      <c r="S124" s="436"/>
      <c r="T124" s="436"/>
      <c r="U124" s="436"/>
      <c r="V124" s="436"/>
      <c r="W124" s="436"/>
      <c r="X124" s="437"/>
      <c r="Y124" s="441" t="e">
        <f>QCI!#REF!*Mês06!AF124</f>
        <v>#REF!</v>
      </c>
      <c r="Z124" s="442"/>
      <c r="AA124" s="442"/>
      <c r="AB124" s="442"/>
      <c r="AC124" s="442"/>
      <c r="AD124" s="442"/>
      <c r="AE124" s="444"/>
      <c r="AF124" s="441">
        <f t="shared" si="3"/>
        <v>0</v>
      </c>
      <c r="AG124" s="442"/>
      <c r="AH124" s="442"/>
      <c r="AI124" s="442"/>
      <c r="AJ124" s="442"/>
      <c r="AK124" s="442"/>
      <c r="AL124" s="442"/>
      <c r="AM124" s="444"/>
      <c r="AN124" s="441" t="e">
        <f>K124+Mês05!AN124</f>
        <v>#REF!</v>
      </c>
      <c r="AO124" s="442"/>
      <c r="AP124" s="442"/>
      <c r="AQ124" s="442"/>
      <c r="AR124" s="442"/>
      <c r="AS124" s="442"/>
      <c r="AT124" s="444"/>
      <c r="AU124" s="441" t="e">
        <f>R124+Mês05!AU124</f>
        <v>#REF!</v>
      </c>
      <c r="AV124" s="442"/>
      <c r="AW124" s="442"/>
      <c r="AX124" s="442"/>
      <c r="AY124" s="442"/>
      <c r="AZ124" s="442"/>
      <c r="BA124" s="444"/>
      <c r="BB124" s="441" t="e">
        <f>Y124+Mês05!BB124</f>
        <v>#REF!</v>
      </c>
      <c r="BC124" s="442"/>
      <c r="BD124" s="442"/>
      <c r="BE124" s="442"/>
      <c r="BF124" s="442"/>
      <c r="BG124" s="442"/>
      <c r="BH124" s="444"/>
      <c r="BI124" s="441" t="e">
        <f t="shared" si="4"/>
        <v>#REF!</v>
      </c>
      <c r="BJ124" s="442"/>
      <c r="BK124" s="442"/>
      <c r="BL124" s="442"/>
      <c r="BM124" s="442"/>
      <c r="BN124" s="442"/>
      <c r="BO124" s="442"/>
      <c r="BP124" s="443"/>
    </row>
    <row r="125" spans="1:68" ht="14.25">
      <c r="A125" s="158"/>
      <c r="B125" s="429">
        <f t="shared" si="1"/>
        <v>0</v>
      </c>
      <c r="C125" s="430"/>
      <c r="D125" s="431"/>
      <c r="E125" s="432">
        <f t="shared" si="2"/>
        <v>0</v>
      </c>
      <c r="F125" s="433"/>
      <c r="G125" s="433"/>
      <c r="H125" s="433"/>
      <c r="I125" s="433"/>
      <c r="J125" s="434"/>
      <c r="K125" s="435" t="e">
        <f>QCI!#REF!*Mês06!AF125</f>
        <v>#REF!</v>
      </c>
      <c r="L125" s="436"/>
      <c r="M125" s="436"/>
      <c r="N125" s="436"/>
      <c r="O125" s="436"/>
      <c r="P125" s="436"/>
      <c r="Q125" s="437"/>
      <c r="R125" s="435" t="e">
        <f>QCI!#REF!*Mês06!AF125</f>
        <v>#REF!</v>
      </c>
      <c r="S125" s="436"/>
      <c r="T125" s="436"/>
      <c r="U125" s="436"/>
      <c r="V125" s="436"/>
      <c r="W125" s="436"/>
      <c r="X125" s="437"/>
      <c r="Y125" s="441" t="e">
        <f>QCI!#REF!*Mês06!AF125</f>
        <v>#REF!</v>
      </c>
      <c r="Z125" s="442"/>
      <c r="AA125" s="442"/>
      <c r="AB125" s="442"/>
      <c r="AC125" s="442"/>
      <c r="AD125" s="442"/>
      <c r="AE125" s="444"/>
      <c r="AF125" s="441">
        <f t="shared" si="3"/>
        <v>0</v>
      </c>
      <c r="AG125" s="442"/>
      <c r="AH125" s="442"/>
      <c r="AI125" s="442"/>
      <c r="AJ125" s="442"/>
      <c r="AK125" s="442"/>
      <c r="AL125" s="442"/>
      <c r="AM125" s="444"/>
      <c r="AN125" s="441" t="e">
        <f>K125+Mês05!AN125</f>
        <v>#REF!</v>
      </c>
      <c r="AO125" s="442"/>
      <c r="AP125" s="442"/>
      <c r="AQ125" s="442"/>
      <c r="AR125" s="442"/>
      <c r="AS125" s="442"/>
      <c r="AT125" s="444"/>
      <c r="AU125" s="441" t="e">
        <f>R125+Mês05!AU125</f>
        <v>#REF!</v>
      </c>
      <c r="AV125" s="442"/>
      <c r="AW125" s="442"/>
      <c r="AX125" s="442"/>
      <c r="AY125" s="442"/>
      <c r="AZ125" s="442"/>
      <c r="BA125" s="444"/>
      <c r="BB125" s="441" t="e">
        <f>Y125+Mês05!BB125</f>
        <v>#REF!</v>
      </c>
      <c r="BC125" s="442"/>
      <c r="BD125" s="442"/>
      <c r="BE125" s="442"/>
      <c r="BF125" s="442"/>
      <c r="BG125" s="442"/>
      <c r="BH125" s="444"/>
      <c r="BI125" s="441" t="e">
        <f t="shared" si="4"/>
        <v>#REF!</v>
      </c>
      <c r="BJ125" s="442"/>
      <c r="BK125" s="442"/>
      <c r="BL125" s="442"/>
      <c r="BM125" s="442"/>
      <c r="BN125" s="442"/>
      <c r="BO125" s="442"/>
      <c r="BP125" s="443"/>
    </row>
    <row r="126" spans="1:68" ht="14.25">
      <c r="A126" s="158"/>
      <c r="B126" s="429">
        <f t="shared" si="1"/>
        <v>0</v>
      </c>
      <c r="C126" s="430"/>
      <c r="D126" s="431"/>
      <c r="E126" s="432">
        <f t="shared" si="2"/>
        <v>0</v>
      </c>
      <c r="F126" s="433"/>
      <c r="G126" s="433"/>
      <c r="H126" s="433"/>
      <c r="I126" s="433"/>
      <c r="J126" s="434"/>
      <c r="K126" s="435" t="e">
        <f>QCI!#REF!*Mês06!AF126</f>
        <v>#REF!</v>
      </c>
      <c r="L126" s="436"/>
      <c r="M126" s="436"/>
      <c r="N126" s="436"/>
      <c r="O126" s="436"/>
      <c r="P126" s="436"/>
      <c r="Q126" s="437"/>
      <c r="R126" s="435" t="e">
        <f>QCI!#REF!*Mês06!AF126</f>
        <v>#REF!</v>
      </c>
      <c r="S126" s="436"/>
      <c r="T126" s="436"/>
      <c r="U126" s="436"/>
      <c r="V126" s="436"/>
      <c r="W126" s="436"/>
      <c r="X126" s="437"/>
      <c r="Y126" s="441" t="e">
        <f>QCI!#REF!*Mês06!AF126</f>
        <v>#REF!</v>
      </c>
      <c r="Z126" s="442"/>
      <c r="AA126" s="442"/>
      <c r="AB126" s="442"/>
      <c r="AC126" s="442"/>
      <c r="AD126" s="442"/>
      <c r="AE126" s="444"/>
      <c r="AF126" s="441">
        <f t="shared" si="3"/>
        <v>0</v>
      </c>
      <c r="AG126" s="442"/>
      <c r="AH126" s="442"/>
      <c r="AI126" s="442"/>
      <c r="AJ126" s="442"/>
      <c r="AK126" s="442"/>
      <c r="AL126" s="442"/>
      <c r="AM126" s="444"/>
      <c r="AN126" s="441" t="e">
        <f>K126+Mês05!AN126</f>
        <v>#REF!</v>
      </c>
      <c r="AO126" s="442"/>
      <c r="AP126" s="442"/>
      <c r="AQ126" s="442"/>
      <c r="AR126" s="442"/>
      <c r="AS126" s="442"/>
      <c r="AT126" s="444"/>
      <c r="AU126" s="441" t="e">
        <f>R126+Mês05!AU126</f>
        <v>#REF!</v>
      </c>
      <c r="AV126" s="442"/>
      <c r="AW126" s="442"/>
      <c r="AX126" s="442"/>
      <c r="AY126" s="442"/>
      <c r="AZ126" s="442"/>
      <c r="BA126" s="444"/>
      <c r="BB126" s="441" t="e">
        <f>Y126+Mês05!BB126</f>
        <v>#REF!</v>
      </c>
      <c r="BC126" s="442"/>
      <c r="BD126" s="442"/>
      <c r="BE126" s="442"/>
      <c r="BF126" s="442"/>
      <c r="BG126" s="442"/>
      <c r="BH126" s="444"/>
      <c r="BI126" s="441" t="e">
        <f t="shared" si="4"/>
        <v>#REF!</v>
      </c>
      <c r="BJ126" s="442"/>
      <c r="BK126" s="442"/>
      <c r="BL126" s="442"/>
      <c r="BM126" s="442"/>
      <c r="BN126" s="442"/>
      <c r="BO126" s="442"/>
      <c r="BP126" s="443"/>
    </row>
    <row r="127" spans="1:68" ht="15" thickBot="1">
      <c r="A127" s="158"/>
      <c r="B127" s="429">
        <f t="shared" si="1"/>
        <v>0</v>
      </c>
      <c r="C127" s="430"/>
      <c r="D127" s="431"/>
      <c r="E127" s="432">
        <f t="shared" si="2"/>
        <v>0</v>
      </c>
      <c r="F127" s="433"/>
      <c r="G127" s="433"/>
      <c r="H127" s="433"/>
      <c r="I127" s="433"/>
      <c r="J127" s="434"/>
      <c r="K127" s="435">
        <f>QCI!AO32*Mês06!AF127</f>
        <v>0</v>
      </c>
      <c r="L127" s="436"/>
      <c r="M127" s="436"/>
      <c r="N127" s="436"/>
      <c r="O127" s="436"/>
      <c r="P127" s="436"/>
      <c r="Q127" s="437"/>
      <c r="R127" s="435">
        <f>QCI!AP32*Mês06!AF127</f>
        <v>0</v>
      </c>
      <c r="S127" s="436"/>
      <c r="T127" s="436"/>
      <c r="U127" s="436"/>
      <c r="V127" s="436"/>
      <c r="W127" s="436"/>
      <c r="X127" s="437"/>
      <c r="Y127" s="441">
        <f>QCI!AQ32*Mês06!AF127</f>
        <v>0</v>
      </c>
      <c r="Z127" s="442"/>
      <c r="AA127" s="442"/>
      <c r="AB127" s="442"/>
      <c r="AC127" s="442"/>
      <c r="AD127" s="442"/>
      <c r="AE127" s="444"/>
      <c r="AF127" s="441">
        <f t="shared" si="3"/>
        <v>0</v>
      </c>
      <c r="AG127" s="442"/>
      <c r="AH127" s="442"/>
      <c r="AI127" s="442"/>
      <c r="AJ127" s="442"/>
      <c r="AK127" s="442"/>
      <c r="AL127" s="442"/>
      <c r="AM127" s="444"/>
      <c r="AN127" s="441">
        <f>K127+Mês05!AN127</f>
        <v>0</v>
      </c>
      <c r="AO127" s="442"/>
      <c r="AP127" s="442"/>
      <c r="AQ127" s="442"/>
      <c r="AR127" s="442"/>
      <c r="AS127" s="442"/>
      <c r="AT127" s="444"/>
      <c r="AU127" s="441">
        <f>R127+Mês05!AU127</f>
        <v>0</v>
      </c>
      <c r="AV127" s="442"/>
      <c r="AW127" s="442"/>
      <c r="AX127" s="442"/>
      <c r="AY127" s="442"/>
      <c r="AZ127" s="442"/>
      <c r="BA127" s="444"/>
      <c r="BB127" s="441">
        <f>Y127+Mês05!BB127</f>
        <v>0</v>
      </c>
      <c r="BC127" s="442"/>
      <c r="BD127" s="442"/>
      <c r="BE127" s="442"/>
      <c r="BF127" s="442"/>
      <c r="BG127" s="442"/>
      <c r="BH127" s="444"/>
      <c r="BI127" s="441">
        <f t="shared" si="4"/>
        <v>0</v>
      </c>
      <c r="BJ127" s="442"/>
      <c r="BK127" s="442"/>
      <c r="BL127" s="442"/>
      <c r="BM127" s="442"/>
      <c r="BN127" s="442"/>
      <c r="BO127" s="442"/>
      <c r="BP127" s="443"/>
    </row>
    <row r="128" spans="1:68" ht="14.25" hidden="1">
      <c r="A128" s="158"/>
      <c r="B128" s="429">
        <f t="shared" si="1"/>
        <v>0</v>
      </c>
      <c r="C128" s="430"/>
      <c r="D128" s="431"/>
      <c r="E128" s="432">
        <f t="shared" si="2"/>
        <v>0</v>
      </c>
      <c r="F128" s="433"/>
      <c r="G128" s="433"/>
      <c r="H128" s="433"/>
      <c r="I128" s="433"/>
      <c r="J128" s="434"/>
      <c r="K128" s="435">
        <f>QCI!AO33*Mês06!AF128</f>
        <v>0</v>
      </c>
      <c r="L128" s="436"/>
      <c r="M128" s="436"/>
      <c r="N128" s="436"/>
      <c r="O128" s="436"/>
      <c r="P128" s="436"/>
      <c r="Q128" s="437"/>
      <c r="R128" s="435">
        <f>QCI!AP33*Mês06!AF128</f>
        <v>0</v>
      </c>
      <c r="S128" s="436"/>
      <c r="T128" s="436"/>
      <c r="U128" s="436"/>
      <c r="V128" s="436"/>
      <c r="W128" s="436"/>
      <c r="X128" s="437"/>
      <c r="Y128" s="441">
        <f>QCI!AQ33*Mês06!AF128</f>
        <v>0</v>
      </c>
      <c r="Z128" s="442"/>
      <c r="AA128" s="442"/>
      <c r="AB128" s="442"/>
      <c r="AC128" s="442"/>
      <c r="AD128" s="442"/>
      <c r="AE128" s="444"/>
      <c r="AF128" s="441">
        <f t="shared" si="3"/>
        <v>0</v>
      </c>
      <c r="AG128" s="442"/>
      <c r="AH128" s="442"/>
      <c r="AI128" s="442"/>
      <c r="AJ128" s="442"/>
      <c r="AK128" s="442"/>
      <c r="AL128" s="442"/>
      <c r="AM128" s="444"/>
      <c r="AN128" s="441">
        <f>K128+Mês05!AN128</f>
        <v>0</v>
      </c>
      <c r="AO128" s="442"/>
      <c r="AP128" s="442"/>
      <c r="AQ128" s="442"/>
      <c r="AR128" s="442"/>
      <c r="AS128" s="442"/>
      <c r="AT128" s="444"/>
      <c r="AU128" s="441">
        <f>R128+Mês05!AU128</f>
        <v>0</v>
      </c>
      <c r="AV128" s="442"/>
      <c r="AW128" s="442"/>
      <c r="AX128" s="442"/>
      <c r="AY128" s="442"/>
      <c r="AZ128" s="442"/>
      <c r="BA128" s="444"/>
      <c r="BB128" s="441">
        <f>Y128+Mês05!BB128</f>
        <v>0</v>
      </c>
      <c r="BC128" s="442"/>
      <c r="BD128" s="442"/>
      <c r="BE128" s="442"/>
      <c r="BF128" s="442"/>
      <c r="BG128" s="442"/>
      <c r="BH128" s="444"/>
      <c r="BI128" s="441">
        <f t="shared" si="4"/>
        <v>0</v>
      </c>
      <c r="BJ128" s="442"/>
      <c r="BK128" s="442"/>
      <c r="BL128" s="442"/>
      <c r="BM128" s="442"/>
      <c r="BN128" s="442"/>
      <c r="BO128" s="442"/>
      <c r="BP128" s="443"/>
    </row>
    <row r="129" spans="1:68" ht="14.25" hidden="1">
      <c r="A129" s="158"/>
      <c r="B129" s="429">
        <f t="shared" si="1"/>
        <v>0</v>
      </c>
      <c r="C129" s="430"/>
      <c r="D129" s="431"/>
      <c r="E129" s="432">
        <f t="shared" si="2"/>
        <v>0</v>
      </c>
      <c r="F129" s="433"/>
      <c r="G129" s="433"/>
      <c r="H129" s="433"/>
      <c r="I129" s="433"/>
      <c r="J129" s="434"/>
      <c r="K129" s="435">
        <f>QCI!AO34*Mês06!AF129</f>
        <v>0</v>
      </c>
      <c r="L129" s="436"/>
      <c r="M129" s="436"/>
      <c r="N129" s="436"/>
      <c r="O129" s="436"/>
      <c r="P129" s="436"/>
      <c r="Q129" s="437"/>
      <c r="R129" s="435">
        <f>QCI!AP34*Mês06!AF129</f>
        <v>0</v>
      </c>
      <c r="S129" s="436"/>
      <c r="T129" s="436"/>
      <c r="U129" s="436"/>
      <c r="V129" s="436"/>
      <c r="W129" s="436"/>
      <c r="X129" s="437"/>
      <c r="Y129" s="441">
        <f>QCI!AQ34*Mês06!AF129</f>
        <v>0</v>
      </c>
      <c r="Z129" s="442"/>
      <c r="AA129" s="442"/>
      <c r="AB129" s="442"/>
      <c r="AC129" s="442"/>
      <c r="AD129" s="442"/>
      <c r="AE129" s="444"/>
      <c r="AF129" s="441">
        <f t="shared" si="3"/>
        <v>0</v>
      </c>
      <c r="AG129" s="442"/>
      <c r="AH129" s="442"/>
      <c r="AI129" s="442"/>
      <c r="AJ129" s="442"/>
      <c r="AK129" s="442"/>
      <c r="AL129" s="442"/>
      <c r="AM129" s="444"/>
      <c r="AN129" s="441">
        <f>K129+Mês05!AN129</f>
        <v>0</v>
      </c>
      <c r="AO129" s="442"/>
      <c r="AP129" s="442"/>
      <c r="AQ129" s="442"/>
      <c r="AR129" s="442"/>
      <c r="AS129" s="442"/>
      <c r="AT129" s="444"/>
      <c r="AU129" s="441">
        <f>R129+Mês05!AU129</f>
        <v>0</v>
      </c>
      <c r="AV129" s="442"/>
      <c r="AW129" s="442"/>
      <c r="AX129" s="442"/>
      <c r="AY129" s="442"/>
      <c r="AZ129" s="442"/>
      <c r="BA129" s="444"/>
      <c r="BB129" s="441">
        <f>Y129+Mês05!BB129</f>
        <v>0</v>
      </c>
      <c r="BC129" s="442"/>
      <c r="BD129" s="442"/>
      <c r="BE129" s="442"/>
      <c r="BF129" s="442"/>
      <c r="BG129" s="442"/>
      <c r="BH129" s="444"/>
      <c r="BI129" s="441">
        <f t="shared" si="4"/>
        <v>0</v>
      </c>
      <c r="BJ129" s="442"/>
      <c r="BK129" s="442"/>
      <c r="BL129" s="442"/>
      <c r="BM129" s="442"/>
      <c r="BN129" s="442"/>
      <c r="BO129" s="442"/>
      <c r="BP129" s="443"/>
    </row>
    <row r="130" spans="1:68" ht="14.25" hidden="1">
      <c r="A130" s="158"/>
      <c r="B130" s="429">
        <f t="shared" si="1"/>
        <v>0</v>
      </c>
      <c r="C130" s="430"/>
      <c r="D130" s="431"/>
      <c r="E130" s="432">
        <f t="shared" si="2"/>
        <v>0</v>
      </c>
      <c r="F130" s="433"/>
      <c r="G130" s="433"/>
      <c r="H130" s="433"/>
      <c r="I130" s="433"/>
      <c r="J130" s="434"/>
      <c r="K130" s="435">
        <f>QCI!AO35*Mês06!AF130</f>
        <v>0</v>
      </c>
      <c r="L130" s="436"/>
      <c r="M130" s="436"/>
      <c r="N130" s="436"/>
      <c r="O130" s="436"/>
      <c r="P130" s="436"/>
      <c r="Q130" s="437"/>
      <c r="R130" s="435">
        <f>QCI!AP35*Mês06!AF130</f>
        <v>0</v>
      </c>
      <c r="S130" s="436"/>
      <c r="T130" s="436"/>
      <c r="U130" s="436"/>
      <c r="V130" s="436"/>
      <c r="W130" s="436"/>
      <c r="X130" s="437"/>
      <c r="Y130" s="441">
        <f>QCI!AQ35*Mês06!AF130</f>
        <v>0</v>
      </c>
      <c r="Z130" s="442"/>
      <c r="AA130" s="442"/>
      <c r="AB130" s="442"/>
      <c r="AC130" s="442"/>
      <c r="AD130" s="442"/>
      <c r="AE130" s="444"/>
      <c r="AF130" s="441">
        <f t="shared" si="3"/>
        <v>0</v>
      </c>
      <c r="AG130" s="442"/>
      <c r="AH130" s="442"/>
      <c r="AI130" s="442"/>
      <c r="AJ130" s="442"/>
      <c r="AK130" s="442"/>
      <c r="AL130" s="442"/>
      <c r="AM130" s="444"/>
      <c r="AN130" s="441">
        <f>K130+Mês05!AN130</f>
        <v>0</v>
      </c>
      <c r="AO130" s="442"/>
      <c r="AP130" s="442"/>
      <c r="AQ130" s="442"/>
      <c r="AR130" s="442"/>
      <c r="AS130" s="442"/>
      <c r="AT130" s="444"/>
      <c r="AU130" s="441">
        <f>R130+Mês05!AU130</f>
        <v>0</v>
      </c>
      <c r="AV130" s="442"/>
      <c r="AW130" s="442"/>
      <c r="AX130" s="442"/>
      <c r="AY130" s="442"/>
      <c r="AZ130" s="442"/>
      <c r="BA130" s="444"/>
      <c r="BB130" s="441">
        <f>Y130+Mês05!BB130</f>
        <v>0</v>
      </c>
      <c r="BC130" s="442"/>
      <c r="BD130" s="442"/>
      <c r="BE130" s="442"/>
      <c r="BF130" s="442"/>
      <c r="BG130" s="442"/>
      <c r="BH130" s="444"/>
      <c r="BI130" s="441">
        <f t="shared" si="4"/>
        <v>0</v>
      </c>
      <c r="BJ130" s="442"/>
      <c r="BK130" s="442"/>
      <c r="BL130" s="442"/>
      <c r="BM130" s="442"/>
      <c r="BN130" s="442"/>
      <c r="BO130" s="442"/>
      <c r="BP130" s="443"/>
    </row>
    <row r="131" spans="1:68" ht="14.25" hidden="1">
      <c r="A131" s="158"/>
      <c r="B131" s="429">
        <f t="shared" si="1"/>
        <v>0</v>
      </c>
      <c r="C131" s="430"/>
      <c r="D131" s="431"/>
      <c r="E131" s="432">
        <f t="shared" si="2"/>
        <v>0</v>
      </c>
      <c r="F131" s="433"/>
      <c r="G131" s="433"/>
      <c r="H131" s="433"/>
      <c r="I131" s="433"/>
      <c r="J131" s="434"/>
      <c r="K131" s="435">
        <f>QCI!AO36*Mês06!AF131</f>
        <v>0</v>
      </c>
      <c r="L131" s="436"/>
      <c r="M131" s="436"/>
      <c r="N131" s="436"/>
      <c r="O131" s="436"/>
      <c r="P131" s="436"/>
      <c r="Q131" s="437"/>
      <c r="R131" s="435">
        <f>QCI!AP36*Mês06!AF131</f>
        <v>0</v>
      </c>
      <c r="S131" s="436"/>
      <c r="T131" s="436"/>
      <c r="U131" s="436"/>
      <c r="V131" s="436"/>
      <c r="W131" s="436"/>
      <c r="X131" s="437"/>
      <c r="Y131" s="441">
        <f>QCI!AQ36*Mês06!AF131</f>
        <v>0</v>
      </c>
      <c r="Z131" s="442"/>
      <c r="AA131" s="442"/>
      <c r="AB131" s="442"/>
      <c r="AC131" s="442"/>
      <c r="AD131" s="442"/>
      <c r="AE131" s="444"/>
      <c r="AF131" s="441">
        <f t="shared" si="3"/>
        <v>0</v>
      </c>
      <c r="AG131" s="442"/>
      <c r="AH131" s="442"/>
      <c r="AI131" s="442"/>
      <c r="AJ131" s="442"/>
      <c r="AK131" s="442"/>
      <c r="AL131" s="442"/>
      <c r="AM131" s="444"/>
      <c r="AN131" s="441">
        <f>K131+Mês05!AN131</f>
        <v>0</v>
      </c>
      <c r="AO131" s="442"/>
      <c r="AP131" s="442"/>
      <c r="AQ131" s="442"/>
      <c r="AR131" s="442"/>
      <c r="AS131" s="442"/>
      <c r="AT131" s="444"/>
      <c r="AU131" s="441">
        <f>R131+Mês05!AU131</f>
        <v>0</v>
      </c>
      <c r="AV131" s="442"/>
      <c r="AW131" s="442"/>
      <c r="AX131" s="442"/>
      <c r="AY131" s="442"/>
      <c r="AZ131" s="442"/>
      <c r="BA131" s="444"/>
      <c r="BB131" s="441">
        <f>Y131+Mês05!BB131</f>
        <v>0</v>
      </c>
      <c r="BC131" s="442"/>
      <c r="BD131" s="442"/>
      <c r="BE131" s="442"/>
      <c r="BF131" s="442"/>
      <c r="BG131" s="442"/>
      <c r="BH131" s="444"/>
      <c r="BI131" s="441">
        <f t="shared" si="4"/>
        <v>0</v>
      </c>
      <c r="BJ131" s="442"/>
      <c r="BK131" s="442"/>
      <c r="BL131" s="442"/>
      <c r="BM131" s="442"/>
      <c r="BN131" s="442"/>
      <c r="BO131" s="442"/>
      <c r="BP131" s="443"/>
    </row>
    <row r="132" spans="1:68" ht="14.25" hidden="1">
      <c r="A132" s="158"/>
      <c r="B132" s="429">
        <f t="shared" si="1"/>
        <v>0</v>
      </c>
      <c r="C132" s="430"/>
      <c r="D132" s="431"/>
      <c r="E132" s="432">
        <f t="shared" si="2"/>
        <v>0</v>
      </c>
      <c r="F132" s="433"/>
      <c r="G132" s="433"/>
      <c r="H132" s="433"/>
      <c r="I132" s="433"/>
      <c r="J132" s="434"/>
      <c r="K132" s="435">
        <f>QCI!AO37*Mês06!AF132</f>
        <v>0</v>
      </c>
      <c r="L132" s="436"/>
      <c r="M132" s="436"/>
      <c r="N132" s="436"/>
      <c r="O132" s="436"/>
      <c r="P132" s="436"/>
      <c r="Q132" s="437"/>
      <c r="R132" s="435">
        <f>QCI!AP37*Mês06!AF132</f>
        <v>0</v>
      </c>
      <c r="S132" s="436"/>
      <c r="T132" s="436"/>
      <c r="U132" s="436"/>
      <c r="V132" s="436"/>
      <c r="W132" s="436"/>
      <c r="X132" s="437"/>
      <c r="Y132" s="441">
        <f>QCI!AQ37*Mês06!AF132</f>
        <v>0</v>
      </c>
      <c r="Z132" s="442"/>
      <c r="AA132" s="442"/>
      <c r="AB132" s="442"/>
      <c r="AC132" s="442"/>
      <c r="AD132" s="442"/>
      <c r="AE132" s="444"/>
      <c r="AF132" s="441">
        <f t="shared" si="3"/>
        <v>0</v>
      </c>
      <c r="AG132" s="442"/>
      <c r="AH132" s="442"/>
      <c r="AI132" s="442"/>
      <c r="AJ132" s="442"/>
      <c r="AK132" s="442"/>
      <c r="AL132" s="442"/>
      <c r="AM132" s="444"/>
      <c r="AN132" s="441">
        <f>K132+Mês05!AN132</f>
        <v>0</v>
      </c>
      <c r="AO132" s="442"/>
      <c r="AP132" s="442"/>
      <c r="AQ132" s="442"/>
      <c r="AR132" s="442"/>
      <c r="AS132" s="442"/>
      <c r="AT132" s="444"/>
      <c r="AU132" s="441">
        <f>R132+Mês05!AU132</f>
        <v>0</v>
      </c>
      <c r="AV132" s="442"/>
      <c r="AW132" s="442"/>
      <c r="AX132" s="442"/>
      <c r="AY132" s="442"/>
      <c r="AZ132" s="442"/>
      <c r="BA132" s="444"/>
      <c r="BB132" s="441">
        <f>Y132+Mês05!BB132</f>
        <v>0</v>
      </c>
      <c r="BC132" s="442"/>
      <c r="BD132" s="442"/>
      <c r="BE132" s="442"/>
      <c r="BF132" s="442"/>
      <c r="BG132" s="442"/>
      <c r="BH132" s="444"/>
      <c r="BI132" s="441">
        <f t="shared" si="4"/>
        <v>0</v>
      </c>
      <c r="BJ132" s="442"/>
      <c r="BK132" s="442"/>
      <c r="BL132" s="442"/>
      <c r="BM132" s="442"/>
      <c r="BN132" s="442"/>
      <c r="BO132" s="442"/>
      <c r="BP132" s="443"/>
    </row>
    <row r="133" spans="1:68" ht="14.25" hidden="1">
      <c r="A133" s="158"/>
      <c r="B133" s="429">
        <f t="shared" si="1"/>
        <v>0</v>
      </c>
      <c r="C133" s="430"/>
      <c r="D133" s="431"/>
      <c r="E133" s="432">
        <f t="shared" si="2"/>
        <v>0</v>
      </c>
      <c r="F133" s="433"/>
      <c r="G133" s="433"/>
      <c r="H133" s="433"/>
      <c r="I133" s="433"/>
      <c r="J133" s="434"/>
      <c r="K133" s="435">
        <f>QCI!AO38*Mês06!AF133</f>
        <v>0</v>
      </c>
      <c r="L133" s="436"/>
      <c r="M133" s="436"/>
      <c r="N133" s="436"/>
      <c r="O133" s="436"/>
      <c r="P133" s="436"/>
      <c r="Q133" s="437"/>
      <c r="R133" s="435">
        <f>QCI!AP38*Mês06!AF133</f>
        <v>0</v>
      </c>
      <c r="S133" s="436"/>
      <c r="T133" s="436"/>
      <c r="U133" s="436"/>
      <c r="V133" s="436"/>
      <c r="W133" s="436"/>
      <c r="X133" s="437"/>
      <c r="Y133" s="441">
        <f>QCI!AQ38*Mês06!AF133</f>
        <v>0</v>
      </c>
      <c r="Z133" s="442"/>
      <c r="AA133" s="442"/>
      <c r="AB133" s="442"/>
      <c r="AC133" s="442"/>
      <c r="AD133" s="442"/>
      <c r="AE133" s="444"/>
      <c r="AF133" s="441">
        <f t="shared" si="3"/>
        <v>0</v>
      </c>
      <c r="AG133" s="442"/>
      <c r="AH133" s="442"/>
      <c r="AI133" s="442"/>
      <c r="AJ133" s="442"/>
      <c r="AK133" s="442"/>
      <c r="AL133" s="442"/>
      <c r="AM133" s="444"/>
      <c r="AN133" s="441">
        <f>K133+Mês05!AN133</f>
        <v>0</v>
      </c>
      <c r="AO133" s="442"/>
      <c r="AP133" s="442"/>
      <c r="AQ133" s="442"/>
      <c r="AR133" s="442"/>
      <c r="AS133" s="442"/>
      <c r="AT133" s="444"/>
      <c r="AU133" s="441">
        <f>R133+Mês05!AU133</f>
        <v>0</v>
      </c>
      <c r="AV133" s="442"/>
      <c r="AW133" s="442"/>
      <c r="AX133" s="442"/>
      <c r="AY133" s="442"/>
      <c r="AZ133" s="442"/>
      <c r="BA133" s="444"/>
      <c r="BB133" s="441">
        <f>Y133+Mês05!BB133</f>
        <v>0</v>
      </c>
      <c r="BC133" s="442"/>
      <c r="BD133" s="442"/>
      <c r="BE133" s="442"/>
      <c r="BF133" s="442"/>
      <c r="BG133" s="442"/>
      <c r="BH133" s="444"/>
      <c r="BI133" s="441">
        <f t="shared" si="4"/>
        <v>0</v>
      </c>
      <c r="BJ133" s="442"/>
      <c r="BK133" s="442"/>
      <c r="BL133" s="442"/>
      <c r="BM133" s="442"/>
      <c r="BN133" s="442"/>
      <c r="BO133" s="442"/>
      <c r="BP133" s="443"/>
    </row>
    <row r="134" spans="1:68" ht="14.25" hidden="1">
      <c r="A134" s="158"/>
      <c r="B134" s="429">
        <f t="shared" si="1"/>
        <v>0</v>
      </c>
      <c r="C134" s="430"/>
      <c r="D134" s="431"/>
      <c r="E134" s="432">
        <f t="shared" si="2"/>
        <v>0</v>
      </c>
      <c r="F134" s="433"/>
      <c r="G134" s="433"/>
      <c r="H134" s="433"/>
      <c r="I134" s="433"/>
      <c r="J134" s="434"/>
      <c r="K134" s="435">
        <f>QCI!AO39*Mês06!AF134</f>
        <v>0</v>
      </c>
      <c r="L134" s="436"/>
      <c r="M134" s="436"/>
      <c r="N134" s="436"/>
      <c r="O134" s="436"/>
      <c r="P134" s="436"/>
      <c r="Q134" s="437"/>
      <c r="R134" s="435">
        <f>QCI!AP39*Mês06!AF134</f>
        <v>0</v>
      </c>
      <c r="S134" s="436"/>
      <c r="T134" s="436"/>
      <c r="U134" s="436"/>
      <c r="V134" s="436"/>
      <c r="W134" s="436"/>
      <c r="X134" s="437"/>
      <c r="Y134" s="441">
        <f>QCI!AQ39*Mês06!AF134</f>
        <v>0</v>
      </c>
      <c r="Z134" s="442"/>
      <c r="AA134" s="442"/>
      <c r="AB134" s="442"/>
      <c r="AC134" s="442"/>
      <c r="AD134" s="442"/>
      <c r="AE134" s="444"/>
      <c r="AF134" s="441">
        <f t="shared" si="3"/>
        <v>0</v>
      </c>
      <c r="AG134" s="442"/>
      <c r="AH134" s="442"/>
      <c r="AI134" s="442"/>
      <c r="AJ134" s="442"/>
      <c r="AK134" s="442"/>
      <c r="AL134" s="442"/>
      <c r="AM134" s="444"/>
      <c r="AN134" s="441">
        <f>K134+Mês05!AN134</f>
        <v>0</v>
      </c>
      <c r="AO134" s="442"/>
      <c r="AP134" s="442"/>
      <c r="AQ134" s="442"/>
      <c r="AR134" s="442"/>
      <c r="AS134" s="442"/>
      <c r="AT134" s="444"/>
      <c r="AU134" s="441">
        <f>R134+Mês05!AU134</f>
        <v>0</v>
      </c>
      <c r="AV134" s="442"/>
      <c r="AW134" s="442"/>
      <c r="AX134" s="442"/>
      <c r="AY134" s="442"/>
      <c r="AZ134" s="442"/>
      <c r="BA134" s="444"/>
      <c r="BB134" s="441">
        <f>Y134+Mês05!BB134</f>
        <v>0</v>
      </c>
      <c r="BC134" s="442"/>
      <c r="BD134" s="442"/>
      <c r="BE134" s="442"/>
      <c r="BF134" s="442"/>
      <c r="BG134" s="442"/>
      <c r="BH134" s="444"/>
      <c r="BI134" s="441">
        <f t="shared" si="4"/>
        <v>0</v>
      </c>
      <c r="BJ134" s="442"/>
      <c r="BK134" s="442"/>
      <c r="BL134" s="442"/>
      <c r="BM134" s="442"/>
      <c r="BN134" s="442"/>
      <c r="BO134" s="442"/>
      <c r="BP134" s="443"/>
    </row>
    <row r="135" spans="1:68" ht="14.25" hidden="1">
      <c r="A135" s="158"/>
      <c r="B135" s="429">
        <f t="shared" si="1"/>
        <v>0</v>
      </c>
      <c r="C135" s="430"/>
      <c r="D135" s="431"/>
      <c r="E135" s="432">
        <f t="shared" si="2"/>
        <v>0</v>
      </c>
      <c r="F135" s="433"/>
      <c r="G135" s="433"/>
      <c r="H135" s="433"/>
      <c r="I135" s="433"/>
      <c r="J135" s="434"/>
      <c r="K135" s="435">
        <f>QCI!AO40*Mês06!AF135</f>
        <v>0</v>
      </c>
      <c r="L135" s="436"/>
      <c r="M135" s="436"/>
      <c r="N135" s="436"/>
      <c r="O135" s="436"/>
      <c r="P135" s="436"/>
      <c r="Q135" s="437"/>
      <c r="R135" s="435">
        <f>QCI!AP40*Mês06!AF135</f>
        <v>0</v>
      </c>
      <c r="S135" s="436"/>
      <c r="T135" s="436"/>
      <c r="U135" s="436"/>
      <c r="V135" s="436"/>
      <c r="W135" s="436"/>
      <c r="X135" s="437"/>
      <c r="Y135" s="441">
        <f>QCI!AQ40*Mês06!AF135</f>
        <v>0</v>
      </c>
      <c r="Z135" s="442"/>
      <c r="AA135" s="442"/>
      <c r="AB135" s="442"/>
      <c r="AC135" s="442"/>
      <c r="AD135" s="442"/>
      <c r="AE135" s="444"/>
      <c r="AF135" s="441">
        <f t="shared" si="3"/>
        <v>0</v>
      </c>
      <c r="AG135" s="442"/>
      <c r="AH135" s="442"/>
      <c r="AI135" s="442"/>
      <c r="AJ135" s="442"/>
      <c r="AK135" s="442"/>
      <c r="AL135" s="442"/>
      <c r="AM135" s="444"/>
      <c r="AN135" s="441">
        <f>K135+Mês05!AN135</f>
        <v>0</v>
      </c>
      <c r="AO135" s="442"/>
      <c r="AP135" s="442"/>
      <c r="AQ135" s="442"/>
      <c r="AR135" s="442"/>
      <c r="AS135" s="442"/>
      <c r="AT135" s="444"/>
      <c r="AU135" s="441">
        <f>R135+Mês05!AU135</f>
        <v>0</v>
      </c>
      <c r="AV135" s="442"/>
      <c r="AW135" s="442"/>
      <c r="AX135" s="442"/>
      <c r="AY135" s="442"/>
      <c r="AZ135" s="442"/>
      <c r="BA135" s="444"/>
      <c r="BB135" s="441">
        <f>Y135+Mês05!BB135</f>
        <v>0</v>
      </c>
      <c r="BC135" s="442"/>
      <c r="BD135" s="442"/>
      <c r="BE135" s="442"/>
      <c r="BF135" s="442"/>
      <c r="BG135" s="442"/>
      <c r="BH135" s="444"/>
      <c r="BI135" s="441">
        <f t="shared" si="4"/>
        <v>0</v>
      </c>
      <c r="BJ135" s="442"/>
      <c r="BK135" s="442"/>
      <c r="BL135" s="442"/>
      <c r="BM135" s="442"/>
      <c r="BN135" s="442"/>
      <c r="BO135" s="442"/>
      <c r="BP135" s="443"/>
    </row>
    <row r="136" spans="1:68" ht="14.25" hidden="1">
      <c r="A136" s="158"/>
      <c r="B136" s="429">
        <f t="shared" si="1"/>
        <v>0</v>
      </c>
      <c r="C136" s="430"/>
      <c r="D136" s="431"/>
      <c r="E136" s="432">
        <f t="shared" si="2"/>
        <v>0</v>
      </c>
      <c r="F136" s="433"/>
      <c r="G136" s="433"/>
      <c r="H136" s="433"/>
      <c r="I136" s="433"/>
      <c r="J136" s="434"/>
      <c r="K136" s="435">
        <f>QCI!AO41*Mês06!AF136</f>
        <v>0</v>
      </c>
      <c r="L136" s="436"/>
      <c r="M136" s="436"/>
      <c r="N136" s="436"/>
      <c r="O136" s="436"/>
      <c r="P136" s="436"/>
      <c r="Q136" s="437"/>
      <c r="R136" s="435">
        <f>QCI!AP41*Mês06!AF136</f>
        <v>0</v>
      </c>
      <c r="S136" s="436"/>
      <c r="T136" s="436"/>
      <c r="U136" s="436"/>
      <c r="V136" s="436"/>
      <c r="W136" s="436"/>
      <c r="X136" s="437"/>
      <c r="Y136" s="441">
        <f>QCI!AQ41*Mês06!AF136</f>
        <v>0</v>
      </c>
      <c r="Z136" s="442"/>
      <c r="AA136" s="442"/>
      <c r="AB136" s="442"/>
      <c r="AC136" s="442"/>
      <c r="AD136" s="442"/>
      <c r="AE136" s="444"/>
      <c r="AF136" s="441">
        <f t="shared" si="3"/>
        <v>0</v>
      </c>
      <c r="AG136" s="442"/>
      <c r="AH136" s="442"/>
      <c r="AI136" s="442"/>
      <c r="AJ136" s="442"/>
      <c r="AK136" s="442"/>
      <c r="AL136" s="442"/>
      <c r="AM136" s="444"/>
      <c r="AN136" s="441">
        <f>K136+Mês05!AN136</f>
        <v>0</v>
      </c>
      <c r="AO136" s="442"/>
      <c r="AP136" s="442"/>
      <c r="AQ136" s="442"/>
      <c r="AR136" s="442"/>
      <c r="AS136" s="442"/>
      <c r="AT136" s="444"/>
      <c r="AU136" s="441">
        <f>R136+Mês05!AU136</f>
        <v>0</v>
      </c>
      <c r="AV136" s="442"/>
      <c r="AW136" s="442"/>
      <c r="AX136" s="442"/>
      <c r="AY136" s="442"/>
      <c r="AZ136" s="442"/>
      <c r="BA136" s="444"/>
      <c r="BB136" s="441">
        <f>Y136+Mês05!BB136</f>
        <v>0</v>
      </c>
      <c r="BC136" s="442"/>
      <c r="BD136" s="442"/>
      <c r="BE136" s="442"/>
      <c r="BF136" s="442"/>
      <c r="BG136" s="442"/>
      <c r="BH136" s="444"/>
      <c r="BI136" s="441">
        <f t="shared" si="4"/>
        <v>0</v>
      </c>
      <c r="BJ136" s="442"/>
      <c r="BK136" s="442"/>
      <c r="BL136" s="442"/>
      <c r="BM136" s="442"/>
      <c r="BN136" s="442"/>
      <c r="BO136" s="442"/>
      <c r="BP136" s="443"/>
    </row>
    <row r="137" spans="1:68" ht="14.25" hidden="1">
      <c r="A137" s="158"/>
      <c r="B137" s="429">
        <f t="shared" si="1"/>
        <v>0</v>
      </c>
      <c r="C137" s="430"/>
      <c r="D137" s="431"/>
      <c r="E137" s="432">
        <f t="shared" si="2"/>
        <v>0</v>
      </c>
      <c r="F137" s="433"/>
      <c r="G137" s="433"/>
      <c r="H137" s="433"/>
      <c r="I137" s="433"/>
      <c r="J137" s="434"/>
      <c r="K137" s="435">
        <f>QCI!AO42*Mês06!AF137</f>
        <v>0</v>
      </c>
      <c r="L137" s="436"/>
      <c r="M137" s="436"/>
      <c r="N137" s="436"/>
      <c r="O137" s="436"/>
      <c r="P137" s="436"/>
      <c r="Q137" s="437"/>
      <c r="R137" s="435">
        <f>QCI!AP42*Mês06!AF137</f>
        <v>0</v>
      </c>
      <c r="S137" s="436"/>
      <c r="T137" s="436"/>
      <c r="U137" s="436"/>
      <c r="V137" s="436"/>
      <c r="W137" s="436"/>
      <c r="X137" s="437"/>
      <c r="Y137" s="441">
        <f>QCI!AQ42*Mês06!AF137</f>
        <v>0</v>
      </c>
      <c r="Z137" s="442"/>
      <c r="AA137" s="442"/>
      <c r="AB137" s="442"/>
      <c r="AC137" s="442"/>
      <c r="AD137" s="442"/>
      <c r="AE137" s="444"/>
      <c r="AF137" s="441">
        <f t="shared" si="3"/>
        <v>0</v>
      </c>
      <c r="AG137" s="442"/>
      <c r="AH137" s="442"/>
      <c r="AI137" s="442"/>
      <c r="AJ137" s="442"/>
      <c r="AK137" s="442"/>
      <c r="AL137" s="442"/>
      <c r="AM137" s="444"/>
      <c r="AN137" s="441">
        <f>K137+Mês05!AN137</f>
        <v>0</v>
      </c>
      <c r="AO137" s="442"/>
      <c r="AP137" s="442"/>
      <c r="AQ137" s="442"/>
      <c r="AR137" s="442"/>
      <c r="AS137" s="442"/>
      <c r="AT137" s="444"/>
      <c r="AU137" s="441">
        <f>R137+Mês05!AU137</f>
        <v>0</v>
      </c>
      <c r="AV137" s="442"/>
      <c r="AW137" s="442"/>
      <c r="AX137" s="442"/>
      <c r="AY137" s="442"/>
      <c r="AZ137" s="442"/>
      <c r="BA137" s="444"/>
      <c r="BB137" s="441">
        <f>Y137+Mês05!BB137</f>
        <v>0</v>
      </c>
      <c r="BC137" s="442"/>
      <c r="BD137" s="442"/>
      <c r="BE137" s="442"/>
      <c r="BF137" s="442"/>
      <c r="BG137" s="442"/>
      <c r="BH137" s="444"/>
      <c r="BI137" s="441">
        <f t="shared" si="4"/>
        <v>0</v>
      </c>
      <c r="BJ137" s="442"/>
      <c r="BK137" s="442"/>
      <c r="BL137" s="442"/>
      <c r="BM137" s="442"/>
      <c r="BN137" s="442"/>
      <c r="BO137" s="442"/>
      <c r="BP137" s="443"/>
    </row>
    <row r="138" spans="1:68" ht="14.25" hidden="1">
      <c r="A138" s="158"/>
      <c r="B138" s="429">
        <f t="shared" si="1"/>
        <v>0</v>
      </c>
      <c r="C138" s="430"/>
      <c r="D138" s="431"/>
      <c r="E138" s="432">
        <f t="shared" si="2"/>
        <v>0</v>
      </c>
      <c r="F138" s="433"/>
      <c r="G138" s="433"/>
      <c r="H138" s="433"/>
      <c r="I138" s="433"/>
      <c r="J138" s="434"/>
      <c r="K138" s="435">
        <f>QCI!AO43*Mês06!AF138</f>
        <v>0</v>
      </c>
      <c r="L138" s="436"/>
      <c r="M138" s="436"/>
      <c r="N138" s="436"/>
      <c r="O138" s="436"/>
      <c r="P138" s="436"/>
      <c r="Q138" s="437"/>
      <c r="R138" s="435">
        <f>QCI!AP43*Mês06!AF138</f>
        <v>0</v>
      </c>
      <c r="S138" s="436"/>
      <c r="T138" s="436"/>
      <c r="U138" s="436"/>
      <c r="V138" s="436"/>
      <c r="W138" s="436"/>
      <c r="X138" s="437"/>
      <c r="Y138" s="441">
        <f>QCI!AQ43*Mês06!AF138</f>
        <v>0</v>
      </c>
      <c r="Z138" s="442"/>
      <c r="AA138" s="442"/>
      <c r="AB138" s="442"/>
      <c r="AC138" s="442"/>
      <c r="AD138" s="442"/>
      <c r="AE138" s="444"/>
      <c r="AF138" s="441">
        <f t="shared" si="3"/>
        <v>0</v>
      </c>
      <c r="AG138" s="442"/>
      <c r="AH138" s="442"/>
      <c r="AI138" s="442"/>
      <c r="AJ138" s="442"/>
      <c r="AK138" s="442"/>
      <c r="AL138" s="442"/>
      <c r="AM138" s="444"/>
      <c r="AN138" s="441">
        <f>K138+Mês05!AN138</f>
        <v>0</v>
      </c>
      <c r="AO138" s="442"/>
      <c r="AP138" s="442"/>
      <c r="AQ138" s="442"/>
      <c r="AR138" s="442"/>
      <c r="AS138" s="442"/>
      <c r="AT138" s="444"/>
      <c r="AU138" s="441">
        <f>R138+Mês05!AU138</f>
        <v>0</v>
      </c>
      <c r="AV138" s="442"/>
      <c r="AW138" s="442"/>
      <c r="AX138" s="442"/>
      <c r="AY138" s="442"/>
      <c r="AZ138" s="442"/>
      <c r="BA138" s="444"/>
      <c r="BB138" s="441">
        <f>Y138+Mês05!BB138</f>
        <v>0</v>
      </c>
      <c r="BC138" s="442"/>
      <c r="BD138" s="442"/>
      <c r="BE138" s="442"/>
      <c r="BF138" s="442"/>
      <c r="BG138" s="442"/>
      <c r="BH138" s="444"/>
      <c r="BI138" s="441">
        <f t="shared" si="4"/>
        <v>0</v>
      </c>
      <c r="BJ138" s="442"/>
      <c r="BK138" s="442"/>
      <c r="BL138" s="442"/>
      <c r="BM138" s="442"/>
      <c r="BN138" s="442"/>
      <c r="BO138" s="442"/>
      <c r="BP138" s="443"/>
    </row>
    <row r="139" spans="1:68" ht="14.25" hidden="1">
      <c r="A139" s="158"/>
      <c r="B139" s="429">
        <f t="shared" si="1"/>
        <v>0</v>
      </c>
      <c r="C139" s="430"/>
      <c r="D139" s="431"/>
      <c r="E139" s="432">
        <f t="shared" si="2"/>
        <v>0</v>
      </c>
      <c r="F139" s="433"/>
      <c r="G139" s="433"/>
      <c r="H139" s="433"/>
      <c r="I139" s="433"/>
      <c r="J139" s="434"/>
      <c r="K139" s="435">
        <f>QCI!AO44*Mês06!AF139</f>
        <v>0</v>
      </c>
      <c r="L139" s="436"/>
      <c r="M139" s="436"/>
      <c r="N139" s="436"/>
      <c r="O139" s="436"/>
      <c r="P139" s="436"/>
      <c r="Q139" s="437"/>
      <c r="R139" s="435">
        <f>QCI!AP44*Mês06!AF139</f>
        <v>0</v>
      </c>
      <c r="S139" s="436"/>
      <c r="T139" s="436"/>
      <c r="U139" s="436"/>
      <c r="V139" s="436"/>
      <c r="W139" s="436"/>
      <c r="X139" s="437"/>
      <c r="Y139" s="441">
        <f>QCI!AQ44*Mês06!AF139</f>
        <v>0</v>
      </c>
      <c r="Z139" s="442"/>
      <c r="AA139" s="442"/>
      <c r="AB139" s="442"/>
      <c r="AC139" s="442"/>
      <c r="AD139" s="442"/>
      <c r="AE139" s="444"/>
      <c r="AF139" s="441">
        <f t="shared" si="3"/>
        <v>0</v>
      </c>
      <c r="AG139" s="442"/>
      <c r="AH139" s="442"/>
      <c r="AI139" s="442"/>
      <c r="AJ139" s="442"/>
      <c r="AK139" s="442"/>
      <c r="AL139" s="442"/>
      <c r="AM139" s="444"/>
      <c r="AN139" s="441">
        <f>K139+Mês05!AN139</f>
        <v>0</v>
      </c>
      <c r="AO139" s="442"/>
      <c r="AP139" s="442"/>
      <c r="AQ139" s="442"/>
      <c r="AR139" s="442"/>
      <c r="AS139" s="442"/>
      <c r="AT139" s="444"/>
      <c r="AU139" s="441">
        <f>R139+Mês05!AU139</f>
        <v>0</v>
      </c>
      <c r="AV139" s="442"/>
      <c r="AW139" s="442"/>
      <c r="AX139" s="442"/>
      <c r="AY139" s="442"/>
      <c r="AZ139" s="442"/>
      <c r="BA139" s="444"/>
      <c r="BB139" s="441">
        <f>Y139+Mês05!BB139</f>
        <v>0</v>
      </c>
      <c r="BC139" s="442"/>
      <c r="BD139" s="442"/>
      <c r="BE139" s="442"/>
      <c r="BF139" s="442"/>
      <c r="BG139" s="442"/>
      <c r="BH139" s="444"/>
      <c r="BI139" s="441">
        <f t="shared" si="4"/>
        <v>0</v>
      </c>
      <c r="BJ139" s="442"/>
      <c r="BK139" s="442"/>
      <c r="BL139" s="442"/>
      <c r="BM139" s="442"/>
      <c r="BN139" s="442"/>
      <c r="BO139" s="442"/>
      <c r="BP139" s="443"/>
    </row>
    <row r="140" spans="1:68" ht="14.25" hidden="1">
      <c r="A140" s="158"/>
      <c r="B140" s="429">
        <f t="shared" si="1"/>
        <v>0</v>
      </c>
      <c r="C140" s="430"/>
      <c r="D140" s="431"/>
      <c r="E140" s="432">
        <f t="shared" si="2"/>
        <v>0</v>
      </c>
      <c r="F140" s="433"/>
      <c r="G140" s="433"/>
      <c r="H140" s="433"/>
      <c r="I140" s="433"/>
      <c r="J140" s="434"/>
      <c r="K140" s="435">
        <f>QCI!AO45*Mês06!AF140</f>
        <v>0</v>
      </c>
      <c r="L140" s="436"/>
      <c r="M140" s="436"/>
      <c r="N140" s="436"/>
      <c r="O140" s="436"/>
      <c r="P140" s="436"/>
      <c r="Q140" s="437"/>
      <c r="R140" s="435">
        <f>QCI!AP45*Mês06!AF140</f>
        <v>0</v>
      </c>
      <c r="S140" s="436"/>
      <c r="T140" s="436"/>
      <c r="U140" s="436"/>
      <c r="V140" s="436"/>
      <c r="W140" s="436"/>
      <c r="X140" s="437"/>
      <c r="Y140" s="441">
        <f>QCI!AQ45*Mês06!AF140</f>
        <v>0</v>
      </c>
      <c r="Z140" s="442"/>
      <c r="AA140" s="442"/>
      <c r="AB140" s="442"/>
      <c r="AC140" s="442"/>
      <c r="AD140" s="442"/>
      <c r="AE140" s="444"/>
      <c r="AF140" s="441">
        <f t="shared" si="3"/>
        <v>0</v>
      </c>
      <c r="AG140" s="442"/>
      <c r="AH140" s="442"/>
      <c r="AI140" s="442"/>
      <c r="AJ140" s="442"/>
      <c r="AK140" s="442"/>
      <c r="AL140" s="442"/>
      <c r="AM140" s="444"/>
      <c r="AN140" s="441">
        <f>K140+Mês05!AN140</f>
        <v>0</v>
      </c>
      <c r="AO140" s="442"/>
      <c r="AP140" s="442"/>
      <c r="AQ140" s="442"/>
      <c r="AR140" s="442"/>
      <c r="AS140" s="442"/>
      <c r="AT140" s="444"/>
      <c r="AU140" s="441">
        <f>R140+Mês05!AU140</f>
        <v>0</v>
      </c>
      <c r="AV140" s="442"/>
      <c r="AW140" s="442"/>
      <c r="AX140" s="442"/>
      <c r="AY140" s="442"/>
      <c r="AZ140" s="442"/>
      <c r="BA140" s="444"/>
      <c r="BB140" s="441">
        <f>Y140+Mês05!BB140</f>
        <v>0</v>
      </c>
      <c r="BC140" s="442"/>
      <c r="BD140" s="442"/>
      <c r="BE140" s="442"/>
      <c r="BF140" s="442"/>
      <c r="BG140" s="442"/>
      <c r="BH140" s="444"/>
      <c r="BI140" s="441">
        <f t="shared" si="4"/>
        <v>0</v>
      </c>
      <c r="BJ140" s="442"/>
      <c r="BK140" s="442"/>
      <c r="BL140" s="442"/>
      <c r="BM140" s="442"/>
      <c r="BN140" s="442"/>
      <c r="BO140" s="442"/>
      <c r="BP140" s="443"/>
    </row>
    <row r="141" spans="1:68" ht="14.25" hidden="1">
      <c r="A141" s="158"/>
      <c r="B141" s="429">
        <f t="shared" si="1"/>
        <v>0</v>
      </c>
      <c r="C141" s="430"/>
      <c r="D141" s="431"/>
      <c r="E141" s="432">
        <f t="shared" si="2"/>
        <v>0</v>
      </c>
      <c r="F141" s="433"/>
      <c r="G141" s="433"/>
      <c r="H141" s="433"/>
      <c r="I141" s="433"/>
      <c r="J141" s="434"/>
      <c r="K141" s="435">
        <f>QCI!AO46*Mês06!AF141</f>
        <v>0</v>
      </c>
      <c r="L141" s="436"/>
      <c r="M141" s="436"/>
      <c r="N141" s="436"/>
      <c r="O141" s="436"/>
      <c r="P141" s="436"/>
      <c r="Q141" s="437"/>
      <c r="R141" s="435">
        <f>QCI!AP46*Mês06!AF141</f>
        <v>0</v>
      </c>
      <c r="S141" s="436"/>
      <c r="T141" s="436"/>
      <c r="U141" s="436"/>
      <c r="V141" s="436"/>
      <c r="W141" s="436"/>
      <c r="X141" s="437"/>
      <c r="Y141" s="441">
        <f>QCI!AQ46*Mês06!AF141</f>
        <v>0</v>
      </c>
      <c r="Z141" s="442"/>
      <c r="AA141" s="442"/>
      <c r="AB141" s="442"/>
      <c r="AC141" s="442"/>
      <c r="AD141" s="442"/>
      <c r="AE141" s="444"/>
      <c r="AF141" s="441">
        <f t="shared" si="3"/>
        <v>0</v>
      </c>
      <c r="AG141" s="442"/>
      <c r="AH141" s="442"/>
      <c r="AI141" s="442"/>
      <c r="AJ141" s="442"/>
      <c r="AK141" s="442"/>
      <c r="AL141" s="442"/>
      <c r="AM141" s="444"/>
      <c r="AN141" s="441">
        <f>K141+Mês05!AN141</f>
        <v>0</v>
      </c>
      <c r="AO141" s="442"/>
      <c r="AP141" s="442"/>
      <c r="AQ141" s="442"/>
      <c r="AR141" s="442"/>
      <c r="AS141" s="442"/>
      <c r="AT141" s="444"/>
      <c r="AU141" s="441">
        <f>R141+Mês05!AU141</f>
        <v>0</v>
      </c>
      <c r="AV141" s="442"/>
      <c r="AW141" s="442"/>
      <c r="AX141" s="442"/>
      <c r="AY141" s="442"/>
      <c r="AZ141" s="442"/>
      <c r="BA141" s="444"/>
      <c r="BB141" s="441">
        <f>Y141+Mês05!BB141</f>
        <v>0</v>
      </c>
      <c r="BC141" s="442"/>
      <c r="BD141" s="442"/>
      <c r="BE141" s="442"/>
      <c r="BF141" s="442"/>
      <c r="BG141" s="442"/>
      <c r="BH141" s="444"/>
      <c r="BI141" s="441">
        <f t="shared" si="4"/>
        <v>0</v>
      </c>
      <c r="BJ141" s="442"/>
      <c r="BK141" s="442"/>
      <c r="BL141" s="442"/>
      <c r="BM141" s="442"/>
      <c r="BN141" s="442"/>
      <c r="BO141" s="442"/>
      <c r="BP141" s="443"/>
    </row>
    <row r="142" spans="1:68" ht="14.25" hidden="1">
      <c r="A142" s="158"/>
      <c r="B142" s="429">
        <f t="shared" si="1"/>
        <v>0</v>
      </c>
      <c r="C142" s="430"/>
      <c r="D142" s="431"/>
      <c r="E142" s="432">
        <f t="shared" si="2"/>
        <v>0</v>
      </c>
      <c r="F142" s="433"/>
      <c r="G142" s="433"/>
      <c r="H142" s="433"/>
      <c r="I142" s="433"/>
      <c r="J142" s="434"/>
      <c r="K142" s="435">
        <f>QCI!AO47*Mês06!AF142</f>
        <v>0</v>
      </c>
      <c r="L142" s="436"/>
      <c r="M142" s="436"/>
      <c r="N142" s="436"/>
      <c r="O142" s="436"/>
      <c r="P142" s="436"/>
      <c r="Q142" s="437"/>
      <c r="R142" s="435">
        <f>QCI!AP47*Mês06!AF142</f>
        <v>0</v>
      </c>
      <c r="S142" s="436"/>
      <c r="T142" s="436"/>
      <c r="U142" s="436"/>
      <c r="V142" s="436"/>
      <c r="W142" s="436"/>
      <c r="X142" s="437"/>
      <c r="Y142" s="441">
        <f>QCI!AQ47*Mês06!AF142</f>
        <v>0</v>
      </c>
      <c r="Z142" s="442"/>
      <c r="AA142" s="442"/>
      <c r="AB142" s="442"/>
      <c r="AC142" s="442"/>
      <c r="AD142" s="442"/>
      <c r="AE142" s="444"/>
      <c r="AF142" s="441">
        <f t="shared" si="3"/>
        <v>0</v>
      </c>
      <c r="AG142" s="442"/>
      <c r="AH142" s="442"/>
      <c r="AI142" s="442"/>
      <c r="AJ142" s="442"/>
      <c r="AK142" s="442"/>
      <c r="AL142" s="442"/>
      <c r="AM142" s="444"/>
      <c r="AN142" s="441">
        <f>K142+Mês05!AN142</f>
        <v>0</v>
      </c>
      <c r="AO142" s="442"/>
      <c r="AP142" s="442"/>
      <c r="AQ142" s="442"/>
      <c r="AR142" s="442"/>
      <c r="AS142" s="442"/>
      <c r="AT142" s="444"/>
      <c r="AU142" s="441">
        <f>R142+Mês05!AU142</f>
        <v>0</v>
      </c>
      <c r="AV142" s="442"/>
      <c r="AW142" s="442"/>
      <c r="AX142" s="442"/>
      <c r="AY142" s="442"/>
      <c r="AZ142" s="442"/>
      <c r="BA142" s="444"/>
      <c r="BB142" s="441">
        <f>Y142+Mês05!BB142</f>
        <v>0</v>
      </c>
      <c r="BC142" s="442"/>
      <c r="BD142" s="442"/>
      <c r="BE142" s="442"/>
      <c r="BF142" s="442"/>
      <c r="BG142" s="442"/>
      <c r="BH142" s="444"/>
      <c r="BI142" s="441">
        <f t="shared" si="4"/>
        <v>0</v>
      </c>
      <c r="BJ142" s="442"/>
      <c r="BK142" s="442"/>
      <c r="BL142" s="442"/>
      <c r="BM142" s="442"/>
      <c r="BN142" s="442"/>
      <c r="BO142" s="442"/>
      <c r="BP142" s="443"/>
    </row>
    <row r="143" spans="1:68" ht="14.25" hidden="1">
      <c r="A143" s="158"/>
      <c r="B143" s="429">
        <f t="shared" si="1"/>
        <v>0</v>
      </c>
      <c r="C143" s="430"/>
      <c r="D143" s="431"/>
      <c r="E143" s="432">
        <f t="shared" si="2"/>
        <v>0</v>
      </c>
      <c r="F143" s="433"/>
      <c r="G143" s="433"/>
      <c r="H143" s="433"/>
      <c r="I143" s="433"/>
      <c r="J143" s="434"/>
      <c r="K143" s="435">
        <f>QCI!AO48*Mês06!AF143</f>
        <v>0</v>
      </c>
      <c r="L143" s="436"/>
      <c r="M143" s="436"/>
      <c r="N143" s="436"/>
      <c r="O143" s="436"/>
      <c r="P143" s="436"/>
      <c r="Q143" s="437"/>
      <c r="R143" s="435">
        <f>QCI!AP48*Mês06!AF143</f>
        <v>0</v>
      </c>
      <c r="S143" s="436"/>
      <c r="T143" s="436"/>
      <c r="U143" s="436"/>
      <c r="V143" s="436"/>
      <c r="W143" s="436"/>
      <c r="X143" s="437"/>
      <c r="Y143" s="441">
        <f>QCI!AQ48*Mês06!AF143</f>
        <v>0</v>
      </c>
      <c r="Z143" s="442"/>
      <c r="AA143" s="442"/>
      <c r="AB143" s="442"/>
      <c r="AC143" s="442"/>
      <c r="AD143" s="442"/>
      <c r="AE143" s="444"/>
      <c r="AF143" s="441">
        <f t="shared" si="3"/>
        <v>0</v>
      </c>
      <c r="AG143" s="442"/>
      <c r="AH143" s="442"/>
      <c r="AI143" s="442"/>
      <c r="AJ143" s="442"/>
      <c r="AK143" s="442"/>
      <c r="AL143" s="442"/>
      <c r="AM143" s="444"/>
      <c r="AN143" s="441">
        <f>K143+Mês05!AN143</f>
        <v>0</v>
      </c>
      <c r="AO143" s="442"/>
      <c r="AP143" s="442"/>
      <c r="AQ143" s="442"/>
      <c r="AR143" s="442"/>
      <c r="AS143" s="442"/>
      <c r="AT143" s="444"/>
      <c r="AU143" s="441">
        <f>R143+Mês05!AU143</f>
        <v>0</v>
      </c>
      <c r="AV143" s="442"/>
      <c r="AW143" s="442"/>
      <c r="AX143" s="442"/>
      <c r="AY143" s="442"/>
      <c r="AZ143" s="442"/>
      <c r="BA143" s="444"/>
      <c r="BB143" s="441">
        <f>Y143+Mês05!BB143</f>
        <v>0</v>
      </c>
      <c r="BC143" s="442"/>
      <c r="BD143" s="442"/>
      <c r="BE143" s="442"/>
      <c r="BF143" s="442"/>
      <c r="BG143" s="442"/>
      <c r="BH143" s="444"/>
      <c r="BI143" s="441">
        <f t="shared" si="4"/>
        <v>0</v>
      </c>
      <c r="BJ143" s="442"/>
      <c r="BK143" s="442"/>
      <c r="BL143" s="442"/>
      <c r="BM143" s="442"/>
      <c r="BN143" s="442"/>
      <c r="BO143" s="442"/>
      <c r="BP143" s="443"/>
    </row>
    <row r="144" spans="1:68" ht="14.25" customHeight="1" hidden="1">
      <c r="A144" s="158"/>
      <c r="B144" s="429">
        <f t="shared" si="1"/>
        <v>0</v>
      </c>
      <c r="C144" s="430"/>
      <c r="D144" s="431"/>
      <c r="E144" s="432">
        <f t="shared" si="2"/>
        <v>0</v>
      </c>
      <c r="F144" s="433"/>
      <c r="G144" s="433"/>
      <c r="H144" s="433"/>
      <c r="I144" s="433"/>
      <c r="J144" s="434"/>
      <c r="K144" s="435">
        <f>QCI!AO49*Mês06!AF144</f>
        <v>0</v>
      </c>
      <c r="L144" s="436"/>
      <c r="M144" s="436"/>
      <c r="N144" s="436"/>
      <c r="O144" s="436"/>
      <c r="P144" s="436"/>
      <c r="Q144" s="437"/>
      <c r="R144" s="435">
        <f>QCI!AP49*Mês06!AF144</f>
        <v>0</v>
      </c>
      <c r="S144" s="436"/>
      <c r="T144" s="436"/>
      <c r="U144" s="436"/>
      <c r="V144" s="436"/>
      <c r="W144" s="436"/>
      <c r="X144" s="437"/>
      <c r="Y144" s="441">
        <f>QCI!AQ49*Mês06!AF144</f>
        <v>0</v>
      </c>
      <c r="Z144" s="442"/>
      <c r="AA144" s="442"/>
      <c r="AB144" s="442"/>
      <c r="AC144" s="442"/>
      <c r="AD144" s="442"/>
      <c r="AE144" s="444"/>
      <c r="AF144" s="441">
        <f t="shared" si="3"/>
        <v>0</v>
      </c>
      <c r="AG144" s="442"/>
      <c r="AH144" s="442"/>
      <c r="AI144" s="442"/>
      <c r="AJ144" s="442"/>
      <c r="AK144" s="442"/>
      <c r="AL144" s="442"/>
      <c r="AM144" s="444"/>
      <c r="AN144" s="441">
        <f>K144+Mês05!AN144</f>
        <v>0</v>
      </c>
      <c r="AO144" s="442"/>
      <c r="AP144" s="442"/>
      <c r="AQ144" s="442"/>
      <c r="AR144" s="442"/>
      <c r="AS144" s="442"/>
      <c r="AT144" s="444"/>
      <c r="AU144" s="441">
        <f>R144+Mês05!AU144</f>
        <v>0</v>
      </c>
      <c r="AV144" s="442"/>
      <c r="AW144" s="442"/>
      <c r="AX144" s="442"/>
      <c r="AY144" s="442"/>
      <c r="AZ144" s="442"/>
      <c r="BA144" s="444"/>
      <c r="BB144" s="441">
        <f>Y144+Mês05!BB144</f>
        <v>0</v>
      </c>
      <c r="BC144" s="442"/>
      <c r="BD144" s="442"/>
      <c r="BE144" s="442"/>
      <c r="BF144" s="442"/>
      <c r="BG144" s="442"/>
      <c r="BH144" s="444"/>
      <c r="BI144" s="441">
        <f t="shared" si="4"/>
        <v>0</v>
      </c>
      <c r="BJ144" s="442"/>
      <c r="BK144" s="442"/>
      <c r="BL144" s="442"/>
      <c r="BM144" s="442"/>
      <c r="BN144" s="442"/>
      <c r="BO144" s="442"/>
      <c r="BP144" s="443"/>
    </row>
    <row r="145" spans="1:68" ht="14.25" customHeight="1" hidden="1">
      <c r="A145" s="158"/>
      <c r="B145" s="429">
        <f t="shared" si="1"/>
        <v>0</v>
      </c>
      <c r="C145" s="430"/>
      <c r="D145" s="431"/>
      <c r="E145" s="432">
        <f t="shared" si="2"/>
        <v>0</v>
      </c>
      <c r="F145" s="433"/>
      <c r="G145" s="433"/>
      <c r="H145" s="433"/>
      <c r="I145" s="433"/>
      <c r="J145" s="434"/>
      <c r="K145" s="435">
        <f>QCI!AO50*Mês06!AF145</f>
        <v>0</v>
      </c>
      <c r="L145" s="436"/>
      <c r="M145" s="436"/>
      <c r="N145" s="436"/>
      <c r="O145" s="436"/>
      <c r="P145" s="436"/>
      <c r="Q145" s="437"/>
      <c r="R145" s="435">
        <f>QCI!AP50*Mês06!AF145</f>
        <v>0</v>
      </c>
      <c r="S145" s="436"/>
      <c r="T145" s="436"/>
      <c r="U145" s="436"/>
      <c r="V145" s="436"/>
      <c r="W145" s="436"/>
      <c r="X145" s="437"/>
      <c r="Y145" s="441">
        <f>QCI!AQ50*Mês06!AF145</f>
        <v>0</v>
      </c>
      <c r="Z145" s="442"/>
      <c r="AA145" s="442"/>
      <c r="AB145" s="442"/>
      <c r="AC145" s="442"/>
      <c r="AD145" s="442"/>
      <c r="AE145" s="444"/>
      <c r="AF145" s="441">
        <f t="shared" si="3"/>
        <v>0</v>
      </c>
      <c r="AG145" s="442"/>
      <c r="AH145" s="442"/>
      <c r="AI145" s="442"/>
      <c r="AJ145" s="442"/>
      <c r="AK145" s="442"/>
      <c r="AL145" s="442"/>
      <c r="AM145" s="444"/>
      <c r="AN145" s="441">
        <f>K145+Mês05!AN145</f>
        <v>0</v>
      </c>
      <c r="AO145" s="442"/>
      <c r="AP145" s="442"/>
      <c r="AQ145" s="442"/>
      <c r="AR145" s="442"/>
      <c r="AS145" s="442"/>
      <c r="AT145" s="444"/>
      <c r="AU145" s="441">
        <f>R145+Mês05!AU145</f>
        <v>0</v>
      </c>
      <c r="AV145" s="442"/>
      <c r="AW145" s="442"/>
      <c r="AX145" s="442"/>
      <c r="AY145" s="442"/>
      <c r="AZ145" s="442"/>
      <c r="BA145" s="444"/>
      <c r="BB145" s="441">
        <f>Y145+Mês05!BB145</f>
        <v>0</v>
      </c>
      <c r="BC145" s="442"/>
      <c r="BD145" s="442"/>
      <c r="BE145" s="442"/>
      <c r="BF145" s="442"/>
      <c r="BG145" s="442"/>
      <c r="BH145" s="444"/>
      <c r="BI145" s="441">
        <f t="shared" si="4"/>
        <v>0</v>
      </c>
      <c r="BJ145" s="442"/>
      <c r="BK145" s="442"/>
      <c r="BL145" s="442"/>
      <c r="BM145" s="442"/>
      <c r="BN145" s="442"/>
      <c r="BO145" s="442"/>
      <c r="BP145" s="443"/>
    </row>
    <row r="146" spans="1:68" ht="14.25" customHeight="1" hidden="1">
      <c r="A146" s="158"/>
      <c r="B146" s="429">
        <f t="shared" si="1"/>
        <v>0</v>
      </c>
      <c r="C146" s="430"/>
      <c r="D146" s="431"/>
      <c r="E146" s="432">
        <f t="shared" si="2"/>
        <v>0</v>
      </c>
      <c r="F146" s="433"/>
      <c r="G146" s="433"/>
      <c r="H146" s="433"/>
      <c r="I146" s="433"/>
      <c r="J146" s="434"/>
      <c r="K146" s="435">
        <f>QCI!AO51*Mês06!AF146</f>
        <v>0</v>
      </c>
      <c r="L146" s="436"/>
      <c r="M146" s="436"/>
      <c r="N146" s="436"/>
      <c r="O146" s="436"/>
      <c r="P146" s="436"/>
      <c r="Q146" s="437"/>
      <c r="R146" s="435">
        <f>QCI!AP51*Mês06!AF146</f>
        <v>0</v>
      </c>
      <c r="S146" s="436"/>
      <c r="T146" s="436"/>
      <c r="U146" s="436"/>
      <c r="V146" s="436"/>
      <c r="W146" s="436"/>
      <c r="X146" s="437"/>
      <c r="Y146" s="441">
        <f>QCI!AQ51*Mês06!AF146</f>
        <v>0</v>
      </c>
      <c r="Z146" s="442"/>
      <c r="AA146" s="442"/>
      <c r="AB146" s="442"/>
      <c r="AC146" s="442"/>
      <c r="AD146" s="442"/>
      <c r="AE146" s="444"/>
      <c r="AF146" s="441">
        <f t="shared" si="3"/>
        <v>0</v>
      </c>
      <c r="AG146" s="442"/>
      <c r="AH146" s="442"/>
      <c r="AI146" s="442"/>
      <c r="AJ146" s="442"/>
      <c r="AK146" s="442"/>
      <c r="AL146" s="442"/>
      <c r="AM146" s="444"/>
      <c r="AN146" s="441">
        <f>K146+Mês05!AN146</f>
        <v>0</v>
      </c>
      <c r="AO146" s="442"/>
      <c r="AP146" s="442"/>
      <c r="AQ146" s="442"/>
      <c r="AR146" s="442"/>
      <c r="AS146" s="442"/>
      <c r="AT146" s="444"/>
      <c r="AU146" s="441">
        <f>R146+Mês05!AU146</f>
        <v>0</v>
      </c>
      <c r="AV146" s="442"/>
      <c r="AW146" s="442"/>
      <c r="AX146" s="442"/>
      <c r="AY146" s="442"/>
      <c r="AZ146" s="442"/>
      <c r="BA146" s="444"/>
      <c r="BB146" s="441">
        <f>Y146+Mês05!BB146</f>
        <v>0</v>
      </c>
      <c r="BC146" s="442"/>
      <c r="BD146" s="442"/>
      <c r="BE146" s="442"/>
      <c r="BF146" s="442"/>
      <c r="BG146" s="442"/>
      <c r="BH146" s="444"/>
      <c r="BI146" s="441">
        <f t="shared" si="4"/>
        <v>0</v>
      </c>
      <c r="BJ146" s="442"/>
      <c r="BK146" s="442"/>
      <c r="BL146" s="442"/>
      <c r="BM146" s="442"/>
      <c r="BN146" s="442"/>
      <c r="BO146" s="442"/>
      <c r="BP146" s="443"/>
    </row>
    <row r="147" spans="1:68" ht="14.25" hidden="1">
      <c r="A147" s="158"/>
      <c r="B147" s="429">
        <f t="shared" si="1"/>
        <v>0</v>
      </c>
      <c r="C147" s="430"/>
      <c r="D147" s="431"/>
      <c r="E147" s="432">
        <f t="shared" si="2"/>
        <v>0</v>
      </c>
      <c r="F147" s="433"/>
      <c r="G147" s="433"/>
      <c r="H147" s="433"/>
      <c r="I147" s="433"/>
      <c r="J147" s="434"/>
      <c r="K147" s="435">
        <f>QCI!AO52*Mês06!AF147</f>
        <v>0</v>
      </c>
      <c r="L147" s="436"/>
      <c r="M147" s="436"/>
      <c r="N147" s="436"/>
      <c r="O147" s="436"/>
      <c r="P147" s="436"/>
      <c r="Q147" s="437"/>
      <c r="R147" s="435">
        <f>QCI!AP52*Mês06!AF147</f>
        <v>0</v>
      </c>
      <c r="S147" s="436"/>
      <c r="T147" s="436"/>
      <c r="U147" s="436"/>
      <c r="V147" s="436"/>
      <c r="W147" s="436"/>
      <c r="X147" s="437"/>
      <c r="Y147" s="441">
        <f>QCI!AQ52*Mês06!AF147</f>
        <v>0</v>
      </c>
      <c r="Z147" s="442"/>
      <c r="AA147" s="442"/>
      <c r="AB147" s="442"/>
      <c r="AC147" s="442"/>
      <c r="AD147" s="442"/>
      <c r="AE147" s="444"/>
      <c r="AF147" s="441">
        <f t="shared" si="3"/>
        <v>0</v>
      </c>
      <c r="AG147" s="442"/>
      <c r="AH147" s="442"/>
      <c r="AI147" s="442"/>
      <c r="AJ147" s="442"/>
      <c r="AK147" s="442"/>
      <c r="AL147" s="442"/>
      <c r="AM147" s="444"/>
      <c r="AN147" s="441">
        <f>K147+Mês05!AN147</f>
        <v>0</v>
      </c>
      <c r="AO147" s="442"/>
      <c r="AP147" s="442"/>
      <c r="AQ147" s="442"/>
      <c r="AR147" s="442"/>
      <c r="AS147" s="442"/>
      <c r="AT147" s="444"/>
      <c r="AU147" s="441">
        <f>R147+Mês05!AU147</f>
        <v>0</v>
      </c>
      <c r="AV147" s="442"/>
      <c r="AW147" s="442"/>
      <c r="AX147" s="442"/>
      <c r="AY147" s="442"/>
      <c r="AZ147" s="442"/>
      <c r="BA147" s="444"/>
      <c r="BB147" s="441">
        <f>Y147+Mês05!BB147</f>
        <v>0</v>
      </c>
      <c r="BC147" s="442"/>
      <c r="BD147" s="442"/>
      <c r="BE147" s="442"/>
      <c r="BF147" s="442"/>
      <c r="BG147" s="442"/>
      <c r="BH147" s="444"/>
      <c r="BI147" s="441">
        <f t="shared" si="4"/>
        <v>0</v>
      </c>
      <c r="BJ147" s="442"/>
      <c r="BK147" s="442"/>
      <c r="BL147" s="442"/>
      <c r="BM147" s="442"/>
      <c r="BN147" s="442"/>
      <c r="BO147" s="442"/>
      <c r="BP147" s="443"/>
    </row>
    <row r="148" spans="1:68" ht="14.25" hidden="1">
      <c r="A148" s="158"/>
      <c r="B148" s="429">
        <f t="shared" si="1"/>
        <v>0</v>
      </c>
      <c r="C148" s="430"/>
      <c r="D148" s="431"/>
      <c r="E148" s="432">
        <f t="shared" si="2"/>
        <v>0</v>
      </c>
      <c r="F148" s="433"/>
      <c r="G148" s="433"/>
      <c r="H148" s="433"/>
      <c r="I148" s="433"/>
      <c r="J148" s="434"/>
      <c r="K148" s="435">
        <f>QCI!AO53*Mês06!AF148</f>
        <v>0</v>
      </c>
      <c r="L148" s="436"/>
      <c r="M148" s="436"/>
      <c r="N148" s="436"/>
      <c r="O148" s="436"/>
      <c r="P148" s="436"/>
      <c r="Q148" s="437"/>
      <c r="R148" s="435">
        <f>QCI!AP53*Mês06!AF148</f>
        <v>0</v>
      </c>
      <c r="S148" s="436"/>
      <c r="T148" s="436"/>
      <c r="U148" s="436"/>
      <c r="V148" s="436"/>
      <c r="W148" s="436"/>
      <c r="X148" s="437"/>
      <c r="Y148" s="441">
        <f>QCI!AQ53*Mês06!AF148</f>
        <v>0</v>
      </c>
      <c r="Z148" s="442"/>
      <c r="AA148" s="442"/>
      <c r="AB148" s="442"/>
      <c r="AC148" s="442"/>
      <c r="AD148" s="442"/>
      <c r="AE148" s="444"/>
      <c r="AF148" s="441">
        <f t="shared" si="3"/>
        <v>0</v>
      </c>
      <c r="AG148" s="442"/>
      <c r="AH148" s="442"/>
      <c r="AI148" s="442"/>
      <c r="AJ148" s="442"/>
      <c r="AK148" s="442"/>
      <c r="AL148" s="442"/>
      <c r="AM148" s="444"/>
      <c r="AN148" s="441">
        <f>K148+Mês05!AN148</f>
        <v>0</v>
      </c>
      <c r="AO148" s="442"/>
      <c r="AP148" s="442"/>
      <c r="AQ148" s="442"/>
      <c r="AR148" s="442"/>
      <c r="AS148" s="442"/>
      <c r="AT148" s="444"/>
      <c r="AU148" s="441">
        <f>R148+Mês05!AU148</f>
        <v>0</v>
      </c>
      <c r="AV148" s="442"/>
      <c r="AW148" s="442"/>
      <c r="AX148" s="442"/>
      <c r="AY148" s="442"/>
      <c r="AZ148" s="442"/>
      <c r="BA148" s="444"/>
      <c r="BB148" s="441">
        <f>Y148+Mês05!BB148</f>
        <v>0</v>
      </c>
      <c r="BC148" s="442"/>
      <c r="BD148" s="442"/>
      <c r="BE148" s="442"/>
      <c r="BF148" s="442"/>
      <c r="BG148" s="442"/>
      <c r="BH148" s="444"/>
      <c r="BI148" s="441">
        <f t="shared" si="4"/>
        <v>0</v>
      </c>
      <c r="BJ148" s="442"/>
      <c r="BK148" s="442"/>
      <c r="BL148" s="442"/>
      <c r="BM148" s="442"/>
      <c r="BN148" s="442"/>
      <c r="BO148" s="442"/>
      <c r="BP148" s="443"/>
    </row>
    <row r="149" spans="1:68" ht="14.25" hidden="1">
      <c r="A149" s="158"/>
      <c r="B149" s="429">
        <f t="shared" si="1"/>
        <v>0</v>
      </c>
      <c r="C149" s="430"/>
      <c r="D149" s="431"/>
      <c r="E149" s="432">
        <f t="shared" si="2"/>
        <v>0</v>
      </c>
      <c r="F149" s="433"/>
      <c r="G149" s="433"/>
      <c r="H149" s="433"/>
      <c r="I149" s="433"/>
      <c r="J149" s="434"/>
      <c r="K149" s="435">
        <f>QCI!AO54*Mês06!AF149</f>
        <v>0</v>
      </c>
      <c r="L149" s="436"/>
      <c r="M149" s="436"/>
      <c r="N149" s="436"/>
      <c r="O149" s="436"/>
      <c r="P149" s="436"/>
      <c r="Q149" s="437"/>
      <c r="R149" s="435">
        <f>QCI!AP54*Mês06!AF149</f>
        <v>0</v>
      </c>
      <c r="S149" s="436"/>
      <c r="T149" s="436"/>
      <c r="U149" s="436"/>
      <c r="V149" s="436"/>
      <c r="W149" s="436"/>
      <c r="X149" s="437"/>
      <c r="Y149" s="441">
        <f>QCI!AQ54*Mês06!AF149</f>
        <v>0</v>
      </c>
      <c r="Z149" s="442"/>
      <c r="AA149" s="442"/>
      <c r="AB149" s="442"/>
      <c r="AC149" s="442"/>
      <c r="AD149" s="442"/>
      <c r="AE149" s="444"/>
      <c r="AF149" s="441">
        <f t="shared" si="3"/>
        <v>0</v>
      </c>
      <c r="AG149" s="442"/>
      <c r="AH149" s="442"/>
      <c r="AI149" s="442"/>
      <c r="AJ149" s="442"/>
      <c r="AK149" s="442"/>
      <c r="AL149" s="442"/>
      <c r="AM149" s="444"/>
      <c r="AN149" s="441">
        <f>K149+Mês05!AN149</f>
        <v>0</v>
      </c>
      <c r="AO149" s="442"/>
      <c r="AP149" s="442"/>
      <c r="AQ149" s="442"/>
      <c r="AR149" s="442"/>
      <c r="AS149" s="442"/>
      <c r="AT149" s="444"/>
      <c r="AU149" s="441">
        <f>R149+Mês05!AU149</f>
        <v>0</v>
      </c>
      <c r="AV149" s="442"/>
      <c r="AW149" s="442"/>
      <c r="AX149" s="442"/>
      <c r="AY149" s="442"/>
      <c r="AZ149" s="442"/>
      <c r="BA149" s="444"/>
      <c r="BB149" s="441">
        <f>Y149+Mês05!BB149</f>
        <v>0</v>
      </c>
      <c r="BC149" s="442"/>
      <c r="BD149" s="442"/>
      <c r="BE149" s="442"/>
      <c r="BF149" s="442"/>
      <c r="BG149" s="442"/>
      <c r="BH149" s="444"/>
      <c r="BI149" s="441">
        <f t="shared" si="4"/>
        <v>0</v>
      </c>
      <c r="BJ149" s="442"/>
      <c r="BK149" s="442"/>
      <c r="BL149" s="442"/>
      <c r="BM149" s="442"/>
      <c r="BN149" s="442"/>
      <c r="BO149" s="442"/>
      <c r="BP149" s="443"/>
    </row>
    <row r="150" spans="1:68" ht="14.25" hidden="1">
      <c r="A150" s="158"/>
      <c r="B150" s="429">
        <f t="shared" si="1"/>
        <v>0</v>
      </c>
      <c r="C150" s="430"/>
      <c r="D150" s="431"/>
      <c r="E150" s="432">
        <f t="shared" si="2"/>
        <v>0</v>
      </c>
      <c r="F150" s="433"/>
      <c r="G150" s="433"/>
      <c r="H150" s="433"/>
      <c r="I150" s="433"/>
      <c r="J150" s="434"/>
      <c r="K150" s="435">
        <f>QCI!AO55*Mês06!AF150</f>
        <v>0</v>
      </c>
      <c r="L150" s="436"/>
      <c r="M150" s="436"/>
      <c r="N150" s="436"/>
      <c r="O150" s="436"/>
      <c r="P150" s="436"/>
      <c r="Q150" s="437"/>
      <c r="R150" s="435">
        <f>QCI!AP55*Mês06!AF150</f>
        <v>0</v>
      </c>
      <c r="S150" s="436"/>
      <c r="T150" s="436"/>
      <c r="U150" s="436"/>
      <c r="V150" s="436"/>
      <c r="W150" s="436"/>
      <c r="X150" s="437"/>
      <c r="Y150" s="441">
        <f>QCI!AQ55*Mês06!AF150</f>
        <v>0</v>
      </c>
      <c r="Z150" s="442"/>
      <c r="AA150" s="442"/>
      <c r="AB150" s="442"/>
      <c r="AC150" s="442"/>
      <c r="AD150" s="442"/>
      <c r="AE150" s="444"/>
      <c r="AF150" s="441">
        <f t="shared" si="3"/>
        <v>0</v>
      </c>
      <c r="AG150" s="442"/>
      <c r="AH150" s="442"/>
      <c r="AI150" s="442"/>
      <c r="AJ150" s="442"/>
      <c r="AK150" s="442"/>
      <c r="AL150" s="442"/>
      <c r="AM150" s="444"/>
      <c r="AN150" s="441">
        <f>K150+Mês05!AN150</f>
        <v>0</v>
      </c>
      <c r="AO150" s="442"/>
      <c r="AP150" s="442"/>
      <c r="AQ150" s="442"/>
      <c r="AR150" s="442"/>
      <c r="AS150" s="442"/>
      <c r="AT150" s="444"/>
      <c r="AU150" s="441">
        <f>R150+Mês05!AU150</f>
        <v>0</v>
      </c>
      <c r="AV150" s="442"/>
      <c r="AW150" s="442"/>
      <c r="AX150" s="442"/>
      <c r="AY150" s="442"/>
      <c r="AZ150" s="442"/>
      <c r="BA150" s="444"/>
      <c r="BB150" s="441">
        <f>Y150+Mês05!BB150</f>
        <v>0</v>
      </c>
      <c r="BC150" s="442"/>
      <c r="BD150" s="442"/>
      <c r="BE150" s="442"/>
      <c r="BF150" s="442"/>
      <c r="BG150" s="442"/>
      <c r="BH150" s="444"/>
      <c r="BI150" s="441">
        <f t="shared" si="4"/>
        <v>0</v>
      </c>
      <c r="BJ150" s="442"/>
      <c r="BK150" s="442"/>
      <c r="BL150" s="442"/>
      <c r="BM150" s="442"/>
      <c r="BN150" s="442"/>
      <c r="BO150" s="442"/>
      <c r="BP150" s="443"/>
    </row>
    <row r="151" spans="1:68" ht="14.25" customHeight="1" hidden="1">
      <c r="A151" s="158"/>
      <c r="B151" s="429">
        <f t="shared" si="1"/>
        <v>0</v>
      </c>
      <c r="C151" s="430"/>
      <c r="D151" s="431"/>
      <c r="E151" s="432">
        <f t="shared" si="2"/>
        <v>0</v>
      </c>
      <c r="F151" s="433"/>
      <c r="G151" s="433"/>
      <c r="H151" s="433"/>
      <c r="I151" s="433"/>
      <c r="J151" s="434"/>
      <c r="K151" s="435">
        <f>QCI!AO56*Mês06!AF151</f>
        <v>0</v>
      </c>
      <c r="L151" s="436"/>
      <c r="M151" s="436"/>
      <c r="N151" s="436"/>
      <c r="O151" s="436"/>
      <c r="P151" s="436"/>
      <c r="Q151" s="437"/>
      <c r="R151" s="435">
        <f>QCI!AP56*Mês06!AF151</f>
        <v>0</v>
      </c>
      <c r="S151" s="436"/>
      <c r="T151" s="436"/>
      <c r="U151" s="436"/>
      <c r="V151" s="436"/>
      <c r="W151" s="436"/>
      <c r="X151" s="437"/>
      <c r="Y151" s="441">
        <f>QCI!AQ56*Mês06!AF151</f>
        <v>0</v>
      </c>
      <c r="Z151" s="442"/>
      <c r="AA151" s="442"/>
      <c r="AB151" s="442"/>
      <c r="AC151" s="442"/>
      <c r="AD151" s="442"/>
      <c r="AE151" s="444"/>
      <c r="AF151" s="441">
        <f t="shared" si="3"/>
        <v>0</v>
      </c>
      <c r="AG151" s="442"/>
      <c r="AH151" s="442"/>
      <c r="AI151" s="442"/>
      <c r="AJ151" s="442"/>
      <c r="AK151" s="442"/>
      <c r="AL151" s="442"/>
      <c r="AM151" s="444"/>
      <c r="AN151" s="441">
        <f>K151+Mês05!AN151</f>
        <v>0</v>
      </c>
      <c r="AO151" s="442"/>
      <c r="AP151" s="442"/>
      <c r="AQ151" s="442"/>
      <c r="AR151" s="442"/>
      <c r="AS151" s="442"/>
      <c r="AT151" s="444"/>
      <c r="AU151" s="441">
        <f>R151+Mês05!AU151</f>
        <v>0</v>
      </c>
      <c r="AV151" s="442"/>
      <c r="AW151" s="442"/>
      <c r="AX151" s="442"/>
      <c r="AY151" s="442"/>
      <c r="AZ151" s="442"/>
      <c r="BA151" s="444"/>
      <c r="BB151" s="441">
        <f>Y151+Mês05!BB151</f>
        <v>0</v>
      </c>
      <c r="BC151" s="442"/>
      <c r="BD151" s="442"/>
      <c r="BE151" s="442"/>
      <c r="BF151" s="442"/>
      <c r="BG151" s="442"/>
      <c r="BH151" s="444"/>
      <c r="BI151" s="441">
        <f t="shared" si="4"/>
        <v>0</v>
      </c>
      <c r="BJ151" s="442"/>
      <c r="BK151" s="442"/>
      <c r="BL151" s="442"/>
      <c r="BM151" s="442"/>
      <c r="BN151" s="442"/>
      <c r="BO151" s="442"/>
      <c r="BP151" s="443"/>
    </row>
    <row r="152" spans="1:68" ht="14.25" customHeight="1" hidden="1">
      <c r="A152" s="158"/>
      <c r="B152" s="429">
        <f t="shared" si="1"/>
        <v>0</v>
      </c>
      <c r="C152" s="430"/>
      <c r="D152" s="431"/>
      <c r="E152" s="432">
        <f t="shared" si="2"/>
        <v>0</v>
      </c>
      <c r="F152" s="433"/>
      <c r="G152" s="433"/>
      <c r="H152" s="433"/>
      <c r="I152" s="433"/>
      <c r="J152" s="434"/>
      <c r="K152" s="435">
        <f>QCI!AO57*Mês06!AF152</f>
        <v>0</v>
      </c>
      <c r="L152" s="436"/>
      <c r="M152" s="436"/>
      <c r="N152" s="436"/>
      <c r="O152" s="436"/>
      <c r="P152" s="436"/>
      <c r="Q152" s="437"/>
      <c r="R152" s="435">
        <f>QCI!AP57*Mês06!AF152</f>
        <v>0</v>
      </c>
      <c r="S152" s="436"/>
      <c r="T152" s="436"/>
      <c r="U152" s="436"/>
      <c r="V152" s="436"/>
      <c r="W152" s="436"/>
      <c r="X152" s="437"/>
      <c r="Y152" s="441">
        <f>QCI!AQ57*Mês06!AF152</f>
        <v>0</v>
      </c>
      <c r="Z152" s="442"/>
      <c r="AA152" s="442"/>
      <c r="AB152" s="442"/>
      <c r="AC152" s="442"/>
      <c r="AD152" s="442"/>
      <c r="AE152" s="444"/>
      <c r="AF152" s="441">
        <f t="shared" si="3"/>
        <v>0</v>
      </c>
      <c r="AG152" s="442"/>
      <c r="AH152" s="442"/>
      <c r="AI152" s="442"/>
      <c r="AJ152" s="442"/>
      <c r="AK152" s="442"/>
      <c r="AL152" s="442"/>
      <c r="AM152" s="444"/>
      <c r="AN152" s="441">
        <f>K152+Mês05!AN152</f>
        <v>0</v>
      </c>
      <c r="AO152" s="442"/>
      <c r="AP152" s="442"/>
      <c r="AQ152" s="442"/>
      <c r="AR152" s="442"/>
      <c r="AS152" s="442"/>
      <c r="AT152" s="444"/>
      <c r="AU152" s="441">
        <f>R152+Mês05!AU152</f>
        <v>0</v>
      </c>
      <c r="AV152" s="442"/>
      <c r="AW152" s="442"/>
      <c r="AX152" s="442"/>
      <c r="AY152" s="442"/>
      <c r="AZ152" s="442"/>
      <c r="BA152" s="444"/>
      <c r="BB152" s="441">
        <f>Y152+Mês05!BB152</f>
        <v>0</v>
      </c>
      <c r="BC152" s="442"/>
      <c r="BD152" s="442"/>
      <c r="BE152" s="442"/>
      <c r="BF152" s="442"/>
      <c r="BG152" s="442"/>
      <c r="BH152" s="444"/>
      <c r="BI152" s="441">
        <f t="shared" si="4"/>
        <v>0</v>
      </c>
      <c r="BJ152" s="442"/>
      <c r="BK152" s="442"/>
      <c r="BL152" s="442"/>
      <c r="BM152" s="442"/>
      <c r="BN152" s="442"/>
      <c r="BO152" s="442"/>
      <c r="BP152" s="443"/>
    </row>
    <row r="153" spans="1:68" ht="14.25" customHeight="1" hidden="1">
      <c r="A153" s="158"/>
      <c r="B153" s="429">
        <f t="shared" si="1"/>
        <v>0</v>
      </c>
      <c r="C153" s="430"/>
      <c r="D153" s="431"/>
      <c r="E153" s="432">
        <f t="shared" si="2"/>
        <v>0</v>
      </c>
      <c r="F153" s="433"/>
      <c r="G153" s="433"/>
      <c r="H153" s="433"/>
      <c r="I153" s="433"/>
      <c r="J153" s="434"/>
      <c r="K153" s="435">
        <f>QCI!AO58*Mês06!AF153</f>
        <v>0</v>
      </c>
      <c r="L153" s="436"/>
      <c r="M153" s="436"/>
      <c r="N153" s="436"/>
      <c r="O153" s="436"/>
      <c r="P153" s="436"/>
      <c r="Q153" s="437"/>
      <c r="R153" s="435">
        <f>QCI!AP58*Mês06!AF153</f>
        <v>0</v>
      </c>
      <c r="S153" s="436"/>
      <c r="T153" s="436"/>
      <c r="U153" s="436"/>
      <c r="V153" s="436"/>
      <c r="W153" s="436"/>
      <c r="X153" s="437"/>
      <c r="Y153" s="441">
        <f>QCI!AQ58*Mês06!AF153</f>
        <v>0</v>
      </c>
      <c r="Z153" s="442"/>
      <c r="AA153" s="442"/>
      <c r="AB153" s="442"/>
      <c r="AC153" s="442"/>
      <c r="AD153" s="442"/>
      <c r="AE153" s="444"/>
      <c r="AF153" s="441">
        <f t="shared" si="3"/>
        <v>0</v>
      </c>
      <c r="AG153" s="442"/>
      <c r="AH153" s="442"/>
      <c r="AI153" s="442"/>
      <c r="AJ153" s="442"/>
      <c r="AK153" s="442"/>
      <c r="AL153" s="442"/>
      <c r="AM153" s="444"/>
      <c r="AN153" s="441">
        <f>K153+Mês05!AN153</f>
        <v>0</v>
      </c>
      <c r="AO153" s="442"/>
      <c r="AP153" s="442"/>
      <c r="AQ153" s="442"/>
      <c r="AR153" s="442"/>
      <c r="AS153" s="442"/>
      <c r="AT153" s="444"/>
      <c r="AU153" s="441">
        <f>R153+Mês05!AU153</f>
        <v>0</v>
      </c>
      <c r="AV153" s="442"/>
      <c r="AW153" s="442"/>
      <c r="AX153" s="442"/>
      <c r="AY153" s="442"/>
      <c r="AZ153" s="442"/>
      <c r="BA153" s="444"/>
      <c r="BB153" s="441">
        <f>Y153+Mês05!BB153</f>
        <v>0</v>
      </c>
      <c r="BC153" s="442"/>
      <c r="BD153" s="442"/>
      <c r="BE153" s="442"/>
      <c r="BF153" s="442"/>
      <c r="BG153" s="442"/>
      <c r="BH153" s="444"/>
      <c r="BI153" s="441">
        <f t="shared" si="4"/>
        <v>0</v>
      </c>
      <c r="BJ153" s="442"/>
      <c r="BK153" s="442"/>
      <c r="BL153" s="442"/>
      <c r="BM153" s="442"/>
      <c r="BN153" s="442"/>
      <c r="BO153" s="442"/>
      <c r="BP153" s="443"/>
    </row>
    <row r="154" spans="1:68" ht="14.25" hidden="1">
      <c r="A154" s="158"/>
      <c r="B154" s="429">
        <f t="shared" si="1"/>
        <v>0</v>
      </c>
      <c r="C154" s="430"/>
      <c r="D154" s="431"/>
      <c r="E154" s="432">
        <f t="shared" si="2"/>
        <v>0</v>
      </c>
      <c r="F154" s="433"/>
      <c r="G154" s="433"/>
      <c r="H154" s="433"/>
      <c r="I154" s="433"/>
      <c r="J154" s="434"/>
      <c r="K154" s="435">
        <f>QCI!AO59*Mês06!AF154</f>
        <v>0</v>
      </c>
      <c r="L154" s="436"/>
      <c r="M154" s="436"/>
      <c r="N154" s="436"/>
      <c r="O154" s="436"/>
      <c r="P154" s="436"/>
      <c r="Q154" s="437"/>
      <c r="R154" s="435">
        <f>QCI!AP59*Mês06!AF154</f>
        <v>0</v>
      </c>
      <c r="S154" s="436"/>
      <c r="T154" s="436"/>
      <c r="U154" s="436"/>
      <c r="V154" s="436"/>
      <c r="W154" s="436"/>
      <c r="X154" s="437"/>
      <c r="Y154" s="441">
        <f>QCI!AQ59*Mês06!AF154</f>
        <v>0</v>
      </c>
      <c r="Z154" s="442"/>
      <c r="AA154" s="442"/>
      <c r="AB154" s="442"/>
      <c r="AC154" s="442"/>
      <c r="AD154" s="442"/>
      <c r="AE154" s="444"/>
      <c r="AF154" s="441">
        <f t="shared" si="3"/>
        <v>0</v>
      </c>
      <c r="AG154" s="442"/>
      <c r="AH154" s="442"/>
      <c r="AI154" s="442"/>
      <c r="AJ154" s="442"/>
      <c r="AK154" s="442"/>
      <c r="AL154" s="442"/>
      <c r="AM154" s="444"/>
      <c r="AN154" s="441">
        <f>K154+Mês05!AN154</f>
        <v>0</v>
      </c>
      <c r="AO154" s="442"/>
      <c r="AP154" s="442"/>
      <c r="AQ154" s="442"/>
      <c r="AR154" s="442"/>
      <c r="AS154" s="442"/>
      <c r="AT154" s="444"/>
      <c r="AU154" s="441">
        <f>R154+Mês05!AU154</f>
        <v>0</v>
      </c>
      <c r="AV154" s="442"/>
      <c r="AW154" s="442"/>
      <c r="AX154" s="442"/>
      <c r="AY154" s="442"/>
      <c r="AZ154" s="442"/>
      <c r="BA154" s="444"/>
      <c r="BB154" s="441">
        <f>Y154+Mês05!BB154</f>
        <v>0</v>
      </c>
      <c r="BC154" s="442"/>
      <c r="BD154" s="442"/>
      <c r="BE154" s="442"/>
      <c r="BF154" s="442"/>
      <c r="BG154" s="442"/>
      <c r="BH154" s="444"/>
      <c r="BI154" s="441">
        <f t="shared" si="4"/>
        <v>0</v>
      </c>
      <c r="BJ154" s="442"/>
      <c r="BK154" s="442"/>
      <c r="BL154" s="442"/>
      <c r="BM154" s="442"/>
      <c r="BN154" s="442"/>
      <c r="BO154" s="442"/>
      <c r="BP154" s="443"/>
    </row>
    <row r="155" spans="1:68" ht="14.25" hidden="1">
      <c r="A155" s="158"/>
      <c r="B155" s="429">
        <f t="shared" si="1"/>
        <v>0</v>
      </c>
      <c r="C155" s="430"/>
      <c r="D155" s="431"/>
      <c r="E155" s="432">
        <f t="shared" si="2"/>
        <v>0</v>
      </c>
      <c r="F155" s="433"/>
      <c r="G155" s="433"/>
      <c r="H155" s="433"/>
      <c r="I155" s="433"/>
      <c r="J155" s="434"/>
      <c r="K155" s="435">
        <f>QCI!AO60*Mês06!AF155</f>
        <v>0</v>
      </c>
      <c r="L155" s="436"/>
      <c r="M155" s="436"/>
      <c r="N155" s="436"/>
      <c r="O155" s="436"/>
      <c r="P155" s="436"/>
      <c r="Q155" s="437"/>
      <c r="R155" s="435">
        <f>QCI!AP60*Mês06!AF155</f>
        <v>0</v>
      </c>
      <c r="S155" s="436"/>
      <c r="T155" s="436"/>
      <c r="U155" s="436"/>
      <c r="V155" s="436"/>
      <c r="W155" s="436"/>
      <c r="X155" s="437"/>
      <c r="Y155" s="441">
        <f>QCI!AQ60*Mês06!AF155</f>
        <v>0</v>
      </c>
      <c r="Z155" s="442"/>
      <c r="AA155" s="442"/>
      <c r="AB155" s="442"/>
      <c r="AC155" s="442"/>
      <c r="AD155" s="442"/>
      <c r="AE155" s="444"/>
      <c r="AF155" s="441">
        <f t="shared" si="3"/>
        <v>0</v>
      </c>
      <c r="AG155" s="442"/>
      <c r="AH155" s="442"/>
      <c r="AI155" s="442"/>
      <c r="AJ155" s="442"/>
      <c r="AK155" s="442"/>
      <c r="AL155" s="442"/>
      <c r="AM155" s="444"/>
      <c r="AN155" s="441">
        <f>K155+Mês05!AN155</f>
        <v>0</v>
      </c>
      <c r="AO155" s="442"/>
      <c r="AP155" s="442"/>
      <c r="AQ155" s="442"/>
      <c r="AR155" s="442"/>
      <c r="AS155" s="442"/>
      <c r="AT155" s="444"/>
      <c r="AU155" s="441">
        <f>R155+Mês05!AU155</f>
        <v>0</v>
      </c>
      <c r="AV155" s="442"/>
      <c r="AW155" s="442"/>
      <c r="AX155" s="442"/>
      <c r="AY155" s="442"/>
      <c r="AZ155" s="442"/>
      <c r="BA155" s="444"/>
      <c r="BB155" s="441">
        <f>Y155+Mês05!BB155</f>
        <v>0</v>
      </c>
      <c r="BC155" s="442"/>
      <c r="BD155" s="442"/>
      <c r="BE155" s="442"/>
      <c r="BF155" s="442"/>
      <c r="BG155" s="442"/>
      <c r="BH155" s="444"/>
      <c r="BI155" s="441">
        <f t="shared" si="4"/>
        <v>0</v>
      </c>
      <c r="BJ155" s="442"/>
      <c r="BK155" s="442"/>
      <c r="BL155" s="442"/>
      <c r="BM155" s="442"/>
      <c r="BN155" s="442"/>
      <c r="BO155" s="442"/>
      <c r="BP155" s="443"/>
    </row>
    <row r="156" spans="1:68" ht="14.25" hidden="1">
      <c r="A156" s="158"/>
      <c r="B156" s="429">
        <f t="shared" si="1"/>
        <v>0</v>
      </c>
      <c r="C156" s="430"/>
      <c r="D156" s="431"/>
      <c r="E156" s="432">
        <f t="shared" si="2"/>
        <v>0</v>
      </c>
      <c r="F156" s="433"/>
      <c r="G156" s="433"/>
      <c r="H156" s="433"/>
      <c r="I156" s="433"/>
      <c r="J156" s="434"/>
      <c r="K156" s="435">
        <f>QCI!AO61*Mês06!AF156</f>
        <v>0</v>
      </c>
      <c r="L156" s="436"/>
      <c r="M156" s="436"/>
      <c r="N156" s="436"/>
      <c r="O156" s="436"/>
      <c r="P156" s="436"/>
      <c r="Q156" s="437"/>
      <c r="R156" s="435">
        <f>QCI!AP61*Mês06!AF156</f>
        <v>0</v>
      </c>
      <c r="S156" s="436"/>
      <c r="T156" s="436"/>
      <c r="U156" s="436"/>
      <c r="V156" s="436"/>
      <c r="W156" s="436"/>
      <c r="X156" s="437"/>
      <c r="Y156" s="441">
        <f>QCI!AQ61*Mês06!AF156</f>
        <v>0</v>
      </c>
      <c r="Z156" s="442"/>
      <c r="AA156" s="442"/>
      <c r="AB156" s="442"/>
      <c r="AC156" s="442"/>
      <c r="AD156" s="442"/>
      <c r="AE156" s="444"/>
      <c r="AF156" s="441">
        <f t="shared" si="3"/>
        <v>0</v>
      </c>
      <c r="AG156" s="442"/>
      <c r="AH156" s="442"/>
      <c r="AI156" s="442"/>
      <c r="AJ156" s="442"/>
      <c r="AK156" s="442"/>
      <c r="AL156" s="442"/>
      <c r="AM156" s="444"/>
      <c r="AN156" s="441">
        <f>K156+Mês05!AN156</f>
        <v>0</v>
      </c>
      <c r="AO156" s="442"/>
      <c r="AP156" s="442"/>
      <c r="AQ156" s="442"/>
      <c r="AR156" s="442"/>
      <c r="AS156" s="442"/>
      <c r="AT156" s="444"/>
      <c r="AU156" s="441">
        <f>R156+Mês05!AU156</f>
        <v>0</v>
      </c>
      <c r="AV156" s="442"/>
      <c r="AW156" s="442"/>
      <c r="AX156" s="442"/>
      <c r="AY156" s="442"/>
      <c r="AZ156" s="442"/>
      <c r="BA156" s="444"/>
      <c r="BB156" s="441">
        <f>Y156+Mês05!BB156</f>
        <v>0</v>
      </c>
      <c r="BC156" s="442"/>
      <c r="BD156" s="442"/>
      <c r="BE156" s="442"/>
      <c r="BF156" s="442"/>
      <c r="BG156" s="442"/>
      <c r="BH156" s="444"/>
      <c r="BI156" s="441">
        <f t="shared" si="4"/>
        <v>0</v>
      </c>
      <c r="BJ156" s="442"/>
      <c r="BK156" s="442"/>
      <c r="BL156" s="442"/>
      <c r="BM156" s="442"/>
      <c r="BN156" s="442"/>
      <c r="BO156" s="442"/>
      <c r="BP156" s="443"/>
    </row>
    <row r="157" spans="1:68" ht="14.25" hidden="1">
      <c r="A157" s="158"/>
      <c r="B157" s="429">
        <f t="shared" si="1"/>
        <v>0</v>
      </c>
      <c r="C157" s="430"/>
      <c r="D157" s="431"/>
      <c r="E157" s="432">
        <f t="shared" si="2"/>
        <v>0</v>
      </c>
      <c r="F157" s="433"/>
      <c r="G157" s="433"/>
      <c r="H157" s="433"/>
      <c r="I157" s="433"/>
      <c r="J157" s="434"/>
      <c r="K157" s="435">
        <f>QCI!AO62*Mês06!AF157</f>
        <v>0</v>
      </c>
      <c r="L157" s="436"/>
      <c r="M157" s="436"/>
      <c r="N157" s="436"/>
      <c r="O157" s="436"/>
      <c r="P157" s="436"/>
      <c r="Q157" s="437"/>
      <c r="R157" s="435">
        <f>QCI!AP62*Mês06!AF157</f>
        <v>0</v>
      </c>
      <c r="S157" s="436"/>
      <c r="T157" s="436"/>
      <c r="U157" s="436"/>
      <c r="V157" s="436"/>
      <c r="W157" s="436"/>
      <c r="X157" s="437"/>
      <c r="Y157" s="441">
        <f>QCI!AQ62*Mês06!AF157</f>
        <v>0</v>
      </c>
      <c r="Z157" s="442"/>
      <c r="AA157" s="442"/>
      <c r="AB157" s="442"/>
      <c r="AC157" s="442"/>
      <c r="AD157" s="442"/>
      <c r="AE157" s="444"/>
      <c r="AF157" s="441">
        <f t="shared" si="3"/>
        <v>0</v>
      </c>
      <c r="AG157" s="442"/>
      <c r="AH157" s="442"/>
      <c r="AI157" s="442"/>
      <c r="AJ157" s="442"/>
      <c r="AK157" s="442"/>
      <c r="AL157" s="442"/>
      <c r="AM157" s="444"/>
      <c r="AN157" s="441">
        <f>K157+Mês05!AN157</f>
        <v>0</v>
      </c>
      <c r="AO157" s="442"/>
      <c r="AP157" s="442"/>
      <c r="AQ157" s="442"/>
      <c r="AR157" s="442"/>
      <c r="AS157" s="442"/>
      <c r="AT157" s="444"/>
      <c r="AU157" s="441">
        <f>R157+Mês05!AU157</f>
        <v>0</v>
      </c>
      <c r="AV157" s="442"/>
      <c r="AW157" s="442"/>
      <c r="AX157" s="442"/>
      <c r="AY157" s="442"/>
      <c r="AZ157" s="442"/>
      <c r="BA157" s="444"/>
      <c r="BB157" s="441">
        <f>Y157+Mês05!BB157</f>
        <v>0</v>
      </c>
      <c r="BC157" s="442"/>
      <c r="BD157" s="442"/>
      <c r="BE157" s="442"/>
      <c r="BF157" s="442"/>
      <c r="BG157" s="442"/>
      <c r="BH157" s="444"/>
      <c r="BI157" s="441">
        <f t="shared" si="4"/>
        <v>0</v>
      </c>
      <c r="BJ157" s="442"/>
      <c r="BK157" s="442"/>
      <c r="BL157" s="442"/>
      <c r="BM157" s="442"/>
      <c r="BN157" s="442"/>
      <c r="BO157" s="442"/>
      <c r="BP157" s="443"/>
    </row>
    <row r="158" spans="1:68" ht="14.25" customHeight="1" hidden="1">
      <c r="A158" s="158"/>
      <c r="B158" s="429">
        <f t="shared" si="1"/>
        <v>0</v>
      </c>
      <c r="C158" s="430"/>
      <c r="D158" s="431"/>
      <c r="E158" s="432">
        <f t="shared" si="2"/>
        <v>0</v>
      </c>
      <c r="F158" s="433"/>
      <c r="G158" s="433"/>
      <c r="H158" s="433"/>
      <c r="I158" s="433"/>
      <c r="J158" s="434"/>
      <c r="K158" s="435">
        <f>QCI!AO63*Mês06!AF158</f>
        <v>0</v>
      </c>
      <c r="L158" s="436"/>
      <c r="M158" s="436"/>
      <c r="N158" s="436"/>
      <c r="O158" s="436"/>
      <c r="P158" s="436"/>
      <c r="Q158" s="437"/>
      <c r="R158" s="435">
        <f>QCI!AP63*Mês06!AF158</f>
        <v>0</v>
      </c>
      <c r="S158" s="436"/>
      <c r="T158" s="436"/>
      <c r="U158" s="436"/>
      <c r="V158" s="436"/>
      <c r="W158" s="436"/>
      <c r="X158" s="437"/>
      <c r="Y158" s="441">
        <f>QCI!AQ63*Mês06!AF158</f>
        <v>0</v>
      </c>
      <c r="Z158" s="442"/>
      <c r="AA158" s="442"/>
      <c r="AB158" s="442"/>
      <c r="AC158" s="442"/>
      <c r="AD158" s="442"/>
      <c r="AE158" s="444"/>
      <c r="AF158" s="441">
        <f t="shared" si="3"/>
        <v>0</v>
      </c>
      <c r="AG158" s="442"/>
      <c r="AH158" s="442"/>
      <c r="AI158" s="442"/>
      <c r="AJ158" s="442"/>
      <c r="AK158" s="442"/>
      <c r="AL158" s="442"/>
      <c r="AM158" s="444"/>
      <c r="AN158" s="441">
        <f>K158+Mês05!AN158</f>
        <v>0</v>
      </c>
      <c r="AO158" s="442"/>
      <c r="AP158" s="442"/>
      <c r="AQ158" s="442"/>
      <c r="AR158" s="442"/>
      <c r="AS158" s="442"/>
      <c r="AT158" s="444"/>
      <c r="AU158" s="441">
        <f>R158+Mês05!AU158</f>
        <v>0</v>
      </c>
      <c r="AV158" s="442"/>
      <c r="AW158" s="442"/>
      <c r="AX158" s="442"/>
      <c r="AY158" s="442"/>
      <c r="AZ158" s="442"/>
      <c r="BA158" s="444"/>
      <c r="BB158" s="441">
        <f>Y158+Mês05!BB158</f>
        <v>0</v>
      </c>
      <c r="BC158" s="442"/>
      <c r="BD158" s="442"/>
      <c r="BE158" s="442"/>
      <c r="BF158" s="442"/>
      <c r="BG158" s="442"/>
      <c r="BH158" s="444"/>
      <c r="BI158" s="441">
        <f t="shared" si="4"/>
        <v>0</v>
      </c>
      <c r="BJ158" s="442"/>
      <c r="BK158" s="442"/>
      <c r="BL158" s="442"/>
      <c r="BM158" s="442"/>
      <c r="BN158" s="442"/>
      <c r="BO158" s="442"/>
      <c r="BP158" s="443"/>
    </row>
    <row r="159" spans="1:68" ht="14.25" customHeight="1" hidden="1">
      <c r="A159" s="158"/>
      <c r="B159" s="429">
        <f t="shared" si="1"/>
        <v>0</v>
      </c>
      <c r="C159" s="430"/>
      <c r="D159" s="431"/>
      <c r="E159" s="432">
        <f t="shared" si="2"/>
        <v>0</v>
      </c>
      <c r="F159" s="433"/>
      <c r="G159" s="433"/>
      <c r="H159" s="433"/>
      <c r="I159" s="433"/>
      <c r="J159" s="434"/>
      <c r="K159" s="435">
        <f>QCI!AO64*Mês06!AF159</f>
        <v>0</v>
      </c>
      <c r="L159" s="436"/>
      <c r="M159" s="436"/>
      <c r="N159" s="436"/>
      <c r="O159" s="436"/>
      <c r="P159" s="436"/>
      <c r="Q159" s="437"/>
      <c r="R159" s="435">
        <f>QCI!AP64*Mês06!AF159</f>
        <v>0</v>
      </c>
      <c r="S159" s="436"/>
      <c r="T159" s="436"/>
      <c r="U159" s="436"/>
      <c r="V159" s="436"/>
      <c r="W159" s="436"/>
      <c r="X159" s="437"/>
      <c r="Y159" s="441">
        <f>QCI!AQ64*Mês06!AF159</f>
        <v>0</v>
      </c>
      <c r="Z159" s="442"/>
      <c r="AA159" s="442"/>
      <c r="AB159" s="442"/>
      <c r="AC159" s="442"/>
      <c r="AD159" s="442"/>
      <c r="AE159" s="444"/>
      <c r="AF159" s="441">
        <f t="shared" si="3"/>
        <v>0</v>
      </c>
      <c r="AG159" s="442"/>
      <c r="AH159" s="442"/>
      <c r="AI159" s="442"/>
      <c r="AJ159" s="442"/>
      <c r="AK159" s="442"/>
      <c r="AL159" s="442"/>
      <c r="AM159" s="444"/>
      <c r="AN159" s="441">
        <f>K159+Mês05!AN159</f>
        <v>0</v>
      </c>
      <c r="AO159" s="442"/>
      <c r="AP159" s="442"/>
      <c r="AQ159" s="442"/>
      <c r="AR159" s="442"/>
      <c r="AS159" s="442"/>
      <c r="AT159" s="444"/>
      <c r="AU159" s="441">
        <f>R159+Mês05!AU159</f>
        <v>0</v>
      </c>
      <c r="AV159" s="442"/>
      <c r="AW159" s="442"/>
      <c r="AX159" s="442"/>
      <c r="AY159" s="442"/>
      <c r="AZ159" s="442"/>
      <c r="BA159" s="444"/>
      <c r="BB159" s="441">
        <f>Y159+Mês05!BB159</f>
        <v>0</v>
      </c>
      <c r="BC159" s="442"/>
      <c r="BD159" s="442"/>
      <c r="BE159" s="442"/>
      <c r="BF159" s="442"/>
      <c r="BG159" s="442"/>
      <c r="BH159" s="444"/>
      <c r="BI159" s="441">
        <f t="shared" si="4"/>
        <v>0</v>
      </c>
      <c r="BJ159" s="442"/>
      <c r="BK159" s="442"/>
      <c r="BL159" s="442"/>
      <c r="BM159" s="442"/>
      <c r="BN159" s="442"/>
      <c r="BO159" s="442"/>
      <c r="BP159" s="443"/>
    </row>
    <row r="160" spans="1:68" ht="14.25" customHeight="1" hidden="1">
      <c r="A160" s="158"/>
      <c r="B160" s="429">
        <f t="shared" si="1"/>
        <v>0</v>
      </c>
      <c r="C160" s="430"/>
      <c r="D160" s="431"/>
      <c r="E160" s="432">
        <f t="shared" si="2"/>
        <v>0</v>
      </c>
      <c r="F160" s="433"/>
      <c r="G160" s="433"/>
      <c r="H160" s="433"/>
      <c r="I160" s="433"/>
      <c r="J160" s="434"/>
      <c r="K160" s="435">
        <f>QCI!AO65*Mês06!AF160</f>
        <v>0</v>
      </c>
      <c r="L160" s="436"/>
      <c r="M160" s="436"/>
      <c r="N160" s="436"/>
      <c r="O160" s="436"/>
      <c r="P160" s="436"/>
      <c r="Q160" s="437"/>
      <c r="R160" s="435">
        <f>QCI!AP65*Mês06!AF160</f>
        <v>0</v>
      </c>
      <c r="S160" s="436"/>
      <c r="T160" s="436"/>
      <c r="U160" s="436"/>
      <c r="V160" s="436"/>
      <c r="W160" s="436"/>
      <c r="X160" s="437"/>
      <c r="Y160" s="441">
        <f>QCI!AQ65*Mês06!AF160</f>
        <v>0</v>
      </c>
      <c r="Z160" s="442"/>
      <c r="AA160" s="442"/>
      <c r="AB160" s="442"/>
      <c r="AC160" s="442"/>
      <c r="AD160" s="442"/>
      <c r="AE160" s="444"/>
      <c r="AF160" s="441">
        <f t="shared" si="3"/>
        <v>0</v>
      </c>
      <c r="AG160" s="442"/>
      <c r="AH160" s="442"/>
      <c r="AI160" s="442"/>
      <c r="AJ160" s="442"/>
      <c r="AK160" s="442"/>
      <c r="AL160" s="442"/>
      <c r="AM160" s="444"/>
      <c r="AN160" s="441">
        <f>K160+Mês05!AN160</f>
        <v>0</v>
      </c>
      <c r="AO160" s="442"/>
      <c r="AP160" s="442"/>
      <c r="AQ160" s="442"/>
      <c r="AR160" s="442"/>
      <c r="AS160" s="442"/>
      <c r="AT160" s="444"/>
      <c r="AU160" s="441">
        <f>R160+Mês05!AU160</f>
        <v>0</v>
      </c>
      <c r="AV160" s="442"/>
      <c r="AW160" s="442"/>
      <c r="AX160" s="442"/>
      <c r="AY160" s="442"/>
      <c r="AZ160" s="442"/>
      <c r="BA160" s="444"/>
      <c r="BB160" s="441">
        <f>Y160+Mês05!BB160</f>
        <v>0</v>
      </c>
      <c r="BC160" s="442"/>
      <c r="BD160" s="442"/>
      <c r="BE160" s="442"/>
      <c r="BF160" s="442"/>
      <c r="BG160" s="442"/>
      <c r="BH160" s="444"/>
      <c r="BI160" s="441">
        <f t="shared" si="4"/>
        <v>0</v>
      </c>
      <c r="BJ160" s="442"/>
      <c r="BK160" s="442"/>
      <c r="BL160" s="442"/>
      <c r="BM160" s="442"/>
      <c r="BN160" s="442"/>
      <c r="BO160" s="442"/>
      <c r="BP160" s="443"/>
    </row>
    <row r="161" spans="1:68" ht="14.25" customHeight="1" hidden="1">
      <c r="A161" s="158"/>
      <c r="B161" s="429">
        <f t="shared" si="1"/>
        <v>0</v>
      </c>
      <c r="C161" s="430"/>
      <c r="D161" s="431"/>
      <c r="E161" s="432">
        <f t="shared" si="2"/>
        <v>0</v>
      </c>
      <c r="F161" s="433"/>
      <c r="G161" s="433"/>
      <c r="H161" s="433"/>
      <c r="I161" s="433"/>
      <c r="J161" s="434"/>
      <c r="K161" s="435">
        <f>QCI!AO66*Mês06!AF161</f>
        <v>0</v>
      </c>
      <c r="L161" s="436"/>
      <c r="M161" s="436"/>
      <c r="N161" s="436"/>
      <c r="O161" s="436"/>
      <c r="P161" s="436"/>
      <c r="Q161" s="437"/>
      <c r="R161" s="435">
        <f>QCI!AP66*Mês06!AF161</f>
        <v>0</v>
      </c>
      <c r="S161" s="436"/>
      <c r="T161" s="436"/>
      <c r="U161" s="436"/>
      <c r="V161" s="436"/>
      <c r="W161" s="436"/>
      <c r="X161" s="437"/>
      <c r="Y161" s="441">
        <f>QCI!AQ66*Mês06!AF161</f>
        <v>0</v>
      </c>
      <c r="Z161" s="442"/>
      <c r="AA161" s="442"/>
      <c r="AB161" s="442"/>
      <c r="AC161" s="442"/>
      <c r="AD161" s="442"/>
      <c r="AE161" s="444"/>
      <c r="AF161" s="441">
        <f t="shared" si="3"/>
        <v>0</v>
      </c>
      <c r="AG161" s="442"/>
      <c r="AH161" s="442"/>
      <c r="AI161" s="442"/>
      <c r="AJ161" s="442"/>
      <c r="AK161" s="442"/>
      <c r="AL161" s="442"/>
      <c r="AM161" s="444"/>
      <c r="AN161" s="441">
        <f>K161+Mês05!AN161</f>
        <v>0</v>
      </c>
      <c r="AO161" s="442"/>
      <c r="AP161" s="442"/>
      <c r="AQ161" s="442"/>
      <c r="AR161" s="442"/>
      <c r="AS161" s="442"/>
      <c r="AT161" s="444"/>
      <c r="AU161" s="441">
        <f>R161+Mês05!AU161</f>
        <v>0</v>
      </c>
      <c r="AV161" s="442"/>
      <c r="AW161" s="442"/>
      <c r="AX161" s="442"/>
      <c r="AY161" s="442"/>
      <c r="AZ161" s="442"/>
      <c r="BA161" s="444"/>
      <c r="BB161" s="441">
        <f>Y161+Mês05!BB161</f>
        <v>0</v>
      </c>
      <c r="BC161" s="442"/>
      <c r="BD161" s="442"/>
      <c r="BE161" s="442"/>
      <c r="BF161" s="442"/>
      <c r="BG161" s="442"/>
      <c r="BH161" s="444"/>
      <c r="BI161" s="441">
        <f t="shared" si="4"/>
        <v>0</v>
      </c>
      <c r="BJ161" s="442"/>
      <c r="BK161" s="442"/>
      <c r="BL161" s="442"/>
      <c r="BM161" s="442"/>
      <c r="BN161" s="442"/>
      <c r="BO161" s="442"/>
      <c r="BP161" s="443"/>
    </row>
    <row r="162" spans="1:68" ht="14.25" customHeight="1" hidden="1">
      <c r="A162" s="158"/>
      <c r="B162" s="429">
        <f t="shared" si="1"/>
        <v>0</v>
      </c>
      <c r="C162" s="430"/>
      <c r="D162" s="431"/>
      <c r="E162" s="432">
        <f t="shared" si="2"/>
        <v>0</v>
      </c>
      <c r="F162" s="433"/>
      <c r="G162" s="433"/>
      <c r="H162" s="433"/>
      <c r="I162" s="433"/>
      <c r="J162" s="434"/>
      <c r="K162" s="435">
        <f>QCI!AO67*Mês06!AF162</f>
        <v>0</v>
      </c>
      <c r="L162" s="436"/>
      <c r="M162" s="436"/>
      <c r="N162" s="436"/>
      <c r="O162" s="436"/>
      <c r="P162" s="436"/>
      <c r="Q162" s="437"/>
      <c r="R162" s="435">
        <f>QCI!AP67*Mês06!AF162</f>
        <v>0</v>
      </c>
      <c r="S162" s="436"/>
      <c r="T162" s="436"/>
      <c r="U162" s="436"/>
      <c r="V162" s="436"/>
      <c r="W162" s="436"/>
      <c r="X162" s="437"/>
      <c r="Y162" s="441">
        <f>QCI!AQ67*Mês06!AF162</f>
        <v>0</v>
      </c>
      <c r="Z162" s="442"/>
      <c r="AA162" s="442"/>
      <c r="AB162" s="442"/>
      <c r="AC162" s="442"/>
      <c r="AD162" s="442"/>
      <c r="AE162" s="444"/>
      <c r="AF162" s="441">
        <f t="shared" si="3"/>
        <v>0</v>
      </c>
      <c r="AG162" s="442"/>
      <c r="AH162" s="442"/>
      <c r="AI162" s="442"/>
      <c r="AJ162" s="442"/>
      <c r="AK162" s="442"/>
      <c r="AL162" s="442"/>
      <c r="AM162" s="444"/>
      <c r="AN162" s="441">
        <f>K162+Mês05!AN162</f>
        <v>0</v>
      </c>
      <c r="AO162" s="442"/>
      <c r="AP162" s="442"/>
      <c r="AQ162" s="442"/>
      <c r="AR162" s="442"/>
      <c r="AS162" s="442"/>
      <c r="AT162" s="444"/>
      <c r="AU162" s="441">
        <f>R162+Mês05!AU162</f>
        <v>0</v>
      </c>
      <c r="AV162" s="442"/>
      <c r="AW162" s="442"/>
      <c r="AX162" s="442"/>
      <c r="AY162" s="442"/>
      <c r="AZ162" s="442"/>
      <c r="BA162" s="444"/>
      <c r="BB162" s="441">
        <f>Y162+Mês05!BB162</f>
        <v>0</v>
      </c>
      <c r="BC162" s="442"/>
      <c r="BD162" s="442"/>
      <c r="BE162" s="442"/>
      <c r="BF162" s="442"/>
      <c r="BG162" s="442"/>
      <c r="BH162" s="444"/>
      <c r="BI162" s="441">
        <f t="shared" si="4"/>
        <v>0</v>
      </c>
      <c r="BJ162" s="442"/>
      <c r="BK162" s="442"/>
      <c r="BL162" s="442"/>
      <c r="BM162" s="442"/>
      <c r="BN162" s="442"/>
      <c r="BO162" s="442"/>
      <c r="BP162" s="443"/>
    </row>
    <row r="163" spans="1:68" ht="15" customHeight="1" hidden="1">
      <c r="A163" s="158"/>
      <c r="B163" s="429">
        <f>B78</f>
        <v>0</v>
      </c>
      <c r="C163" s="430"/>
      <c r="D163" s="431"/>
      <c r="E163" s="432">
        <f>AE78</f>
        <v>0</v>
      </c>
      <c r="F163" s="433"/>
      <c r="G163" s="433"/>
      <c r="H163" s="433"/>
      <c r="I163" s="433"/>
      <c r="J163" s="434"/>
      <c r="K163" s="435">
        <f>QCI!AO68*Mês06!AF163</f>
        <v>0</v>
      </c>
      <c r="L163" s="436"/>
      <c r="M163" s="436"/>
      <c r="N163" s="436"/>
      <c r="O163" s="436"/>
      <c r="P163" s="436"/>
      <c r="Q163" s="437"/>
      <c r="R163" s="435">
        <f>QCI!AP68*Mês06!AF163</f>
        <v>0</v>
      </c>
      <c r="S163" s="436"/>
      <c r="T163" s="436"/>
      <c r="U163" s="436"/>
      <c r="V163" s="436"/>
      <c r="W163" s="436"/>
      <c r="X163" s="437"/>
      <c r="Y163" s="441">
        <f>QCI!AQ68*Mês06!AF163</f>
        <v>0</v>
      </c>
      <c r="Z163" s="442"/>
      <c r="AA163" s="442"/>
      <c r="AB163" s="442"/>
      <c r="AC163" s="442"/>
      <c r="AD163" s="442"/>
      <c r="AE163" s="444"/>
      <c r="AF163" s="441">
        <f>AS78*E163/100</f>
        <v>0</v>
      </c>
      <c r="AG163" s="442"/>
      <c r="AH163" s="442"/>
      <c r="AI163" s="442"/>
      <c r="AJ163" s="442"/>
      <c r="AK163" s="442"/>
      <c r="AL163" s="442"/>
      <c r="AM163" s="444"/>
      <c r="AN163" s="441">
        <f>K163+Mês05!AN163</f>
        <v>0</v>
      </c>
      <c r="AO163" s="442"/>
      <c r="AP163" s="442"/>
      <c r="AQ163" s="442"/>
      <c r="AR163" s="442"/>
      <c r="AS163" s="442"/>
      <c r="AT163" s="444"/>
      <c r="AU163" s="441">
        <f>R163+Mês05!AU163</f>
        <v>0</v>
      </c>
      <c r="AV163" s="442"/>
      <c r="AW163" s="442"/>
      <c r="AX163" s="442"/>
      <c r="AY163" s="442"/>
      <c r="AZ163" s="442"/>
      <c r="BA163" s="444"/>
      <c r="BB163" s="441">
        <f>Y163+Mês05!BB163</f>
        <v>0</v>
      </c>
      <c r="BC163" s="442"/>
      <c r="BD163" s="442"/>
      <c r="BE163" s="442"/>
      <c r="BF163" s="442"/>
      <c r="BG163" s="442"/>
      <c r="BH163" s="444"/>
      <c r="BI163" s="441">
        <f>AN163+AU163+BB163</f>
        <v>0</v>
      </c>
      <c r="BJ163" s="442"/>
      <c r="BK163" s="442"/>
      <c r="BL163" s="442"/>
      <c r="BM163" s="442"/>
      <c r="BN163" s="442"/>
      <c r="BO163" s="442"/>
      <c r="BP163" s="443"/>
    </row>
    <row r="164" spans="1:68" ht="14.25" customHeight="1" hidden="1" thickBot="1">
      <c r="A164" s="158"/>
      <c r="B164" s="429">
        <f>B79</f>
        <v>0</v>
      </c>
      <c r="C164" s="430"/>
      <c r="D164" s="431"/>
      <c r="E164" s="432">
        <f>AE79</f>
        <v>0</v>
      </c>
      <c r="F164" s="433"/>
      <c r="G164" s="433"/>
      <c r="H164" s="433"/>
      <c r="I164" s="433"/>
      <c r="J164" s="434"/>
      <c r="K164" s="435">
        <f>QCI!AO69*Mês06!AF164</f>
        <v>0</v>
      </c>
      <c r="L164" s="436"/>
      <c r="M164" s="436"/>
      <c r="N164" s="436"/>
      <c r="O164" s="436"/>
      <c r="P164" s="436"/>
      <c r="Q164" s="437"/>
      <c r="R164" s="435">
        <f>QCI!AP69*Mês06!AF164</f>
        <v>0</v>
      </c>
      <c r="S164" s="436"/>
      <c r="T164" s="436"/>
      <c r="U164" s="436"/>
      <c r="V164" s="436"/>
      <c r="W164" s="436"/>
      <c r="X164" s="437"/>
      <c r="Y164" s="441">
        <f>QCI!AQ69*Mês06!AF164</f>
        <v>0</v>
      </c>
      <c r="Z164" s="442"/>
      <c r="AA164" s="442"/>
      <c r="AB164" s="442"/>
      <c r="AC164" s="442"/>
      <c r="AD164" s="442"/>
      <c r="AE164" s="444"/>
      <c r="AF164" s="441">
        <f>AS79*E164/100</f>
        <v>0</v>
      </c>
      <c r="AG164" s="442"/>
      <c r="AH164" s="442"/>
      <c r="AI164" s="442"/>
      <c r="AJ164" s="442"/>
      <c r="AK164" s="442"/>
      <c r="AL164" s="442"/>
      <c r="AM164" s="444"/>
      <c r="AN164" s="441">
        <f>K164+Mês05!AN164</f>
        <v>0</v>
      </c>
      <c r="AO164" s="442"/>
      <c r="AP164" s="442"/>
      <c r="AQ164" s="442"/>
      <c r="AR164" s="442"/>
      <c r="AS164" s="442"/>
      <c r="AT164" s="444"/>
      <c r="AU164" s="441">
        <f>R164+Mês05!AU164</f>
        <v>0</v>
      </c>
      <c r="AV164" s="442"/>
      <c r="AW164" s="442"/>
      <c r="AX164" s="442"/>
      <c r="AY164" s="442"/>
      <c r="AZ164" s="442"/>
      <c r="BA164" s="444"/>
      <c r="BB164" s="441">
        <f>Y164+Mês05!BB164</f>
        <v>0</v>
      </c>
      <c r="BC164" s="442"/>
      <c r="BD164" s="442"/>
      <c r="BE164" s="442"/>
      <c r="BF164" s="442"/>
      <c r="BG164" s="442"/>
      <c r="BH164" s="444"/>
      <c r="BI164" s="441">
        <f>AN164+AU164+BB164</f>
        <v>0</v>
      </c>
      <c r="BJ164" s="442"/>
      <c r="BK164" s="442"/>
      <c r="BL164" s="442"/>
      <c r="BM164" s="442"/>
      <c r="BN164" s="442"/>
      <c r="BO164" s="442"/>
      <c r="BP164" s="443"/>
    </row>
    <row r="165" spans="1:68" s="212" customFormat="1" ht="18" customHeight="1" thickBot="1">
      <c r="A165" s="211"/>
      <c r="B165" s="555" t="s">
        <v>21</v>
      </c>
      <c r="C165" s="556"/>
      <c r="D165" s="557"/>
      <c r="E165" s="586">
        <f>SUM(E98:J164)</f>
        <v>30605.489999999998</v>
      </c>
      <c r="F165" s="587"/>
      <c r="G165" s="587"/>
      <c r="H165" s="587"/>
      <c r="I165" s="587"/>
      <c r="J165" s="588"/>
      <c r="K165" s="496" t="e">
        <f>SUM(K98:K164)</f>
        <v>#DIV/0!</v>
      </c>
      <c r="L165" s="497"/>
      <c r="M165" s="497"/>
      <c r="N165" s="497"/>
      <c r="O165" s="497"/>
      <c r="P165" s="497"/>
      <c r="Q165" s="498"/>
      <c r="R165" s="496" t="e">
        <f>SUM(R98:R164)</f>
        <v>#REF!</v>
      </c>
      <c r="S165" s="497"/>
      <c r="T165" s="497">
        <f>SUM(T98:T164)</f>
        <v>0</v>
      </c>
      <c r="U165" s="497"/>
      <c r="V165" s="497"/>
      <c r="W165" s="497"/>
      <c r="X165" s="498"/>
      <c r="Y165" s="496" t="e">
        <f>SUM(Y98:AE164)</f>
        <v>#REF!</v>
      </c>
      <c r="Z165" s="497"/>
      <c r="AA165" s="497"/>
      <c r="AB165" s="497"/>
      <c r="AC165" s="497">
        <f>SUM(AC98:AC164)</f>
        <v>0</v>
      </c>
      <c r="AD165" s="497"/>
      <c r="AE165" s="498"/>
      <c r="AF165" s="496">
        <f>SUM(AF98:AF164)</f>
        <v>0</v>
      </c>
      <c r="AG165" s="497"/>
      <c r="AH165" s="497"/>
      <c r="AI165" s="497"/>
      <c r="AJ165" s="497"/>
      <c r="AK165" s="497"/>
      <c r="AL165" s="497"/>
      <c r="AM165" s="498"/>
      <c r="AN165" s="496" t="e">
        <f>SUM(AN98:AN164)</f>
        <v>#DIV/0!</v>
      </c>
      <c r="AO165" s="497"/>
      <c r="AP165" s="497"/>
      <c r="AQ165" s="497"/>
      <c r="AR165" s="497"/>
      <c r="AS165" s="497"/>
      <c r="AT165" s="498"/>
      <c r="AU165" s="496" t="e">
        <f>SUM(AU98:AU164)</f>
        <v>#REF!</v>
      </c>
      <c r="AV165" s="497"/>
      <c r="AW165" s="497">
        <f>SUM(AW98:AW164)</f>
        <v>0</v>
      </c>
      <c r="AX165" s="497"/>
      <c r="AY165" s="497"/>
      <c r="AZ165" s="497"/>
      <c r="BA165" s="498"/>
      <c r="BB165" s="496" t="e">
        <f>SUM(BB98:BH164)</f>
        <v>#REF!</v>
      </c>
      <c r="BC165" s="497"/>
      <c r="BD165" s="497"/>
      <c r="BE165" s="497"/>
      <c r="BF165" s="497">
        <f>SUM(BF98:BF164)</f>
        <v>0</v>
      </c>
      <c r="BG165" s="497"/>
      <c r="BH165" s="498"/>
      <c r="BI165" s="496" t="e">
        <f>SUM(BI98:BI164)</f>
        <v>#DIV/0!</v>
      </c>
      <c r="BJ165" s="497"/>
      <c r="BK165" s="497"/>
      <c r="BL165" s="497"/>
      <c r="BM165" s="497"/>
      <c r="BN165" s="497"/>
      <c r="BO165" s="497"/>
      <c r="BP165" s="575"/>
    </row>
    <row r="166" spans="1:68" ht="10.5" customHeight="1">
      <c r="A166" s="158"/>
      <c r="B166" s="158"/>
      <c r="C166" s="158"/>
      <c r="D166" s="158"/>
      <c r="E166" s="158"/>
      <c r="F166" s="160"/>
      <c r="G166" s="161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213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213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</row>
    <row r="167" spans="1:68" ht="12.75">
      <c r="A167" s="158"/>
      <c r="B167" s="176"/>
      <c r="C167" s="177"/>
      <c r="D167" s="177"/>
      <c r="E167" s="177"/>
      <c r="F167" s="188"/>
      <c r="G167" s="189"/>
      <c r="H167" s="177"/>
      <c r="I167" s="177"/>
      <c r="J167" s="177"/>
      <c r="K167" s="177"/>
      <c r="L167" s="177"/>
      <c r="M167" s="177"/>
      <c r="N167" s="190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91"/>
      <c r="AH167" s="177"/>
      <c r="AI167" s="177"/>
      <c r="AJ167" s="177"/>
      <c r="AK167" s="177"/>
      <c r="AL167" s="177"/>
      <c r="AM167" s="177"/>
      <c r="AN167" s="177"/>
      <c r="AO167" s="177"/>
      <c r="AP167" s="177"/>
      <c r="AQ167" s="177"/>
      <c r="AR167" s="177"/>
      <c r="AS167" s="177"/>
      <c r="AT167" s="177"/>
      <c r="AU167" s="177"/>
      <c r="AV167" s="177"/>
      <c r="AW167" s="177"/>
      <c r="AX167" s="190"/>
      <c r="AY167" s="177"/>
      <c r="AZ167" s="177"/>
      <c r="BA167" s="177"/>
      <c r="BB167" s="177"/>
      <c r="BC167" s="177"/>
      <c r="BD167" s="177"/>
      <c r="BE167" s="177"/>
      <c r="BF167" s="177"/>
      <c r="BG167" s="177"/>
      <c r="BH167" s="177"/>
      <c r="BI167" s="177"/>
      <c r="BJ167" s="177"/>
      <c r="BK167" s="177"/>
      <c r="BL167" s="177"/>
      <c r="BM167" s="177"/>
      <c r="BN167" s="177"/>
      <c r="BO167" s="177"/>
      <c r="BP167" s="179"/>
    </row>
    <row r="168" spans="1:68" ht="12.75">
      <c r="A168" s="158"/>
      <c r="B168" s="180"/>
      <c r="C168" s="551">
        <f>C83</f>
        <v>0</v>
      </c>
      <c r="D168" s="552"/>
      <c r="E168" s="552"/>
      <c r="F168" s="552"/>
      <c r="G168" s="552"/>
      <c r="H168" s="552"/>
      <c r="I168" s="552"/>
      <c r="J168" s="552"/>
      <c r="K168" s="552"/>
      <c r="L168" s="552"/>
      <c r="M168" s="552"/>
      <c r="N168" s="192"/>
      <c r="O168" s="64"/>
      <c r="P168" s="558" t="str">
        <f>P83</f>
        <v>JOSE MANUEL DE CARVALHO</v>
      </c>
      <c r="Q168" s="558"/>
      <c r="R168" s="558"/>
      <c r="S168" s="558"/>
      <c r="T168" s="558"/>
      <c r="U168" s="558"/>
      <c r="V168" s="558"/>
      <c r="W168" s="558"/>
      <c r="X168" s="558"/>
      <c r="Y168" s="558"/>
      <c r="Z168" s="558"/>
      <c r="AA168" s="558"/>
      <c r="AB168" s="558"/>
      <c r="AC168" s="558"/>
      <c r="AD168" s="558"/>
      <c r="AE168" s="558"/>
      <c r="AF168" s="193"/>
      <c r="AG168" s="194"/>
      <c r="AH168" s="558" t="str">
        <f>AH83</f>
        <v>Angelo Marcos Vigilato</v>
      </c>
      <c r="AI168" s="558"/>
      <c r="AJ168" s="558"/>
      <c r="AK168" s="558"/>
      <c r="AL168" s="558"/>
      <c r="AM168" s="558"/>
      <c r="AN168" s="558"/>
      <c r="AO168" s="558"/>
      <c r="AP168" s="558"/>
      <c r="AQ168" s="558"/>
      <c r="AR168" s="558"/>
      <c r="AS168" s="558"/>
      <c r="AT168" s="558"/>
      <c r="AU168" s="558"/>
      <c r="AV168" s="558"/>
      <c r="AW168" s="558"/>
      <c r="AX168" s="195"/>
      <c r="AY168" s="193"/>
      <c r="AZ168" s="558">
        <f>AZ83</f>
        <v>0</v>
      </c>
      <c r="BA168" s="558"/>
      <c r="BB168" s="558"/>
      <c r="BC168" s="558"/>
      <c r="BD168" s="558"/>
      <c r="BE168" s="558"/>
      <c r="BF168" s="558"/>
      <c r="BG168" s="558"/>
      <c r="BH168" s="558"/>
      <c r="BI168" s="558"/>
      <c r="BJ168" s="558"/>
      <c r="BK168" s="558"/>
      <c r="BL168" s="558"/>
      <c r="BM168" s="558"/>
      <c r="BN168" s="558"/>
      <c r="BO168" s="558"/>
      <c r="BP168" s="196"/>
    </row>
    <row r="169" spans="1:68" ht="12.75">
      <c r="A169" s="158"/>
      <c r="B169" s="180"/>
      <c r="C169" s="553"/>
      <c r="D169" s="553"/>
      <c r="E169" s="553"/>
      <c r="F169" s="553"/>
      <c r="G169" s="553"/>
      <c r="H169" s="553"/>
      <c r="I169" s="553"/>
      <c r="J169" s="553"/>
      <c r="K169" s="553"/>
      <c r="L169" s="553"/>
      <c r="M169" s="553"/>
      <c r="N169" s="195"/>
      <c r="O169" s="64"/>
      <c r="P169" s="457"/>
      <c r="Q169" s="457"/>
      <c r="R169" s="457"/>
      <c r="S169" s="457"/>
      <c r="T169" s="457"/>
      <c r="U169" s="457"/>
      <c r="V169" s="457"/>
      <c r="W169" s="457"/>
      <c r="X169" s="457"/>
      <c r="Y169" s="457"/>
      <c r="Z169" s="457"/>
      <c r="AA169" s="457"/>
      <c r="AB169" s="457"/>
      <c r="AC169" s="457"/>
      <c r="AD169" s="457"/>
      <c r="AE169" s="457"/>
      <c r="AF169" s="193"/>
      <c r="AG169" s="194"/>
      <c r="AH169" s="457"/>
      <c r="AI169" s="457"/>
      <c r="AJ169" s="457"/>
      <c r="AK169" s="457"/>
      <c r="AL169" s="457"/>
      <c r="AM169" s="457"/>
      <c r="AN169" s="457"/>
      <c r="AO169" s="457"/>
      <c r="AP169" s="457"/>
      <c r="AQ169" s="457"/>
      <c r="AR169" s="457"/>
      <c r="AS169" s="457"/>
      <c r="AT169" s="457"/>
      <c r="AU169" s="457"/>
      <c r="AV169" s="457"/>
      <c r="AW169" s="457"/>
      <c r="AX169" s="195"/>
      <c r="AY169" s="193"/>
      <c r="AZ169" s="457"/>
      <c r="BA169" s="457"/>
      <c r="BB169" s="457"/>
      <c r="BC169" s="457"/>
      <c r="BD169" s="457"/>
      <c r="BE169" s="457"/>
      <c r="BF169" s="457"/>
      <c r="BG169" s="457"/>
      <c r="BH169" s="457"/>
      <c r="BI169" s="457"/>
      <c r="BJ169" s="457"/>
      <c r="BK169" s="457"/>
      <c r="BL169" s="457"/>
      <c r="BM169" s="457"/>
      <c r="BN169" s="457"/>
      <c r="BO169" s="457"/>
      <c r="BP169" s="196"/>
    </row>
    <row r="170" spans="1:68" ht="12.75">
      <c r="A170" s="158"/>
      <c r="B170" s="456" t="s">
        <v>22</v>
      </c>
      <c r="C170" s="457"/>
      <c r="D170" s="457"/>
      <c r="E170" s="457"/>
      <c r="F170" s="457"/>
      <c r="G170" s="457"/>
      <c r="H170" s="457"/>
      <c r="I170" s="457"/>
      <c r="J170" s="457"/>
      <c r="K170" s="457"/>
      <c r="L170" s="457"/>
      <c r="M170" s="457"/>
      <c r="N170" s="458"/>
      <c r="O170" s="554" t="s">
        <v>2</v>
      </c>
      <c r="P170" s="554"/>
      <c r="Q170" s="554"/>
      <c r="R170" s="554"/>
      <c r="S170" s="554"/>
      <c r="T170" s="554"/>
      <c r="U170" s="554"/>
      <c r="V170" s="554"/>
      <c r="W170" s="554"/>
      <c r="X170" s="554"/>
      <c r="Y170" s="554"/>
      <c r="Z170" s="554"/>
      <c r="AA170" s="554"/>
      <c r="AB170" s="554"/>
      <c r="AC170" s="554"/>
      <c r="AD170" s="554"/>
      <c r="AE170" s="554"/>
      <c r="AF170" s="554"/>
      <c r="AG170" s="570" t="s">
        <v>0</v>
      </c>
      <c r="AH170" s="554"/>
      <c r="AI170" s="554"/>
      <c r="AJ170" s="554"/>
      <c r="AK170" s="554"/>
      <c r="AL170" s="554"/>
      <c r="AM170" s="554"/>
      <c r="AN170" s="554"/>
      <c r="AO170" s="554"/>
      <c r="AP170" s="554"/>
      <c r="AQ170" s="554"/>
      <c r="AR170" s="554"/>
      <c r="AS170" s="554"/>
      <c r="AT170" s="554"/>
      <c r="AU170" s="554"/>
      <c r="AV170" s="554"/>
      <c r="AW170" s="554"/>
      <c r="AX170" s="571"/>
      <c r="AY170" s="554" t="s">
        <v>23</v>
      </c>
      <c r="AZ170" s="554"/>
      <c r="BA170" s="554"/>
      <c r="BB170" s="554"/>
      <c r="BC170" s="554"/>
      <c r="BD170" s="554"/>
      <c r="BE170" s="554"/>
      <c r="BF170" s="554"/>
      <c r="BG170" s="554"/>
      <c r="BH170" s="554"/>
      <c r="BI170" s="554"/>
      <c r="BJ170" s="554"/>
      <c r="BK170" s="554"/>
      <c r="BL170" s="554"/>
      <c r="BM170" s="554"/>
      <c r="BN170" s="554"/>
      <c r="BO170" s="554"/>
      <c r="BP170" s="572"/>
    </row>
    <row r="181" ht="14.25" customHeight="1">
      <c r="B181" s="214">
        <f>C83</f>
        <v>0</v>
      </c>
    </row>
    <row r="184" ht="12.75">
      <c r="B184" s="197" t="s">
        <v>63</v>
      </c>
    </row>
    <row r="185" ht="12.75">
      <c r="B185" s="197" t="s">
        <v>64</v>
      </c>
    </row>
    <row r="186" ht="12.75">
      <c r="B186" s="197" t="s">
        <v>65</v>
      </c>
    </row>
    <row r="190" spans="2:25" ht="12.75">
      <c r="B190" s="197" t="s">
        <v>66</v>
      </c>
      <c r="E190" s="197" t="s">
        <v>67</v>
      </c>
      <c r="N190" s="215">
        <f>Cronograma!BK5</f>
        <v>0</v>
      </c>
      <c r="O190" s="215"/>
      <c r="P190" s="215"/>
      <c r="Q190" s="215"/>
      <c r="R190" s="215"/>
      <c r="S190" s="215"/>
      <c r="T190" s="215"/>
      <c r="U190" s="215" t="s">
        <v>68</v>
      </c>
      <c r="V190" s="215"/>
      <c r="W190" s="215"/>
      <c r="X190" s="215"/>
      <c r="Y190" s="214">
        <f>Cronograma!M4</f>
        <v>0</v>
      </c>
    </row>
    <row r="193" ht="12.75">
      <c r="B193" s="197" t="s">
        <v>69</v>
      </c>
    </row>
    <row r="196" spans="2:7" ht="12.75">
      <c r="B196" s="197">
        <v>1</v>
      </c>
      <c r="G196" s="197" t="s">
        <v>70</v>
      </c>
    </row>
    <row r="197" ht="12.75">
      <c r="G197" s="197" t="s">
        <v>71</v>
      </c>
    </row>
    <row r="198" spans="58:68" ht="12.75">
      <c r="BF198" s="193"/>
      <c r="BG198" s="193"/>
      <c r="BH198" s="193"/>
      <c r="BI198" s="193"/>
      <c r="BJ198" s="193"/>
      <c r="BK198" s="193"/>
      <c r="BL198" s="193"/>
      <c r="BM198" s="193"/>
      <c r="BN198" s="193"/>
      <c r="BO198" s="193"/>
      <c r="BP198" s="193"/>
    </row>
    <row r="199" spans="7:68" ht="12.75">
      <c r="G199" s="216" t="s">
        <v>72</v>
      </c>
      <c r="H199" s="193"/>
      <c r="I199" s="193"/>
      <c r="J199" s="193"/>
      <c r="K199" s="193"/>
      <c r="L199" s="193"/>
      <c r="M199" s="193"/>
      <c r="N199" s="193"/>
      <c r="O199" s="216" t="s">
        <v>73</v>
      </c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3"/>
      <c r="AE199" s="193"/>
      <c r="AF199" s="196"/>
      <c r="AG199" s="216" t="s">
        <v>105</v>
      </c>
      <c r="AH199" s="193"/>
      <c r="AI199" s="193"/>
      <c r="AJ199" s="193"/>
      <c r="AK199" s="193"/>
      <c r="AL199" s="193"/>
      <c r="AM199" s="193"/>
      <c r="AN199" s="193"/>
      <c r="AO199" s="193"/>
      <c r="AP199" s="193"/>
      <c r="AQ199" s="193"/>
      <c r="AR199" s="193"/>
      <c r="AS199" s="196"/>
      <c r="AT199" s="221" t="s">
        <v>106</v>
      </c>
      <c r="AU199" s="193"/>
      <c r="AV199" s="193"/>
      <c r="AW199" s="193"/>
      <c r="AX199" s="193"/>
      <c r="AY199" s="193"/>
      <c r="AZ199" s="193"/>
      <c r="BA199" s="193"/>
      <c r="BB199" s="193"/>
      <c r="BC199" s="193"/>
      <c r="BD199" s="193"/>
      <c r="BE199" s="193"/>
      <c r="BF199" s="438" t="s">
        <v>107</v>
      </c>
      <c r="BG199" s="581"/>
      <c r="BH199" s="581"/>
      <c r="BI199" s="581"/>
      <c r="BJ199" s="581"/>
      <c r="BK199" s="581"/>
      <c r="BL199" s="581"/>
      <c r="BM199" s="581"/>
      <c r="BN199" s="581"/>
      <c r="BO199" s="581"/>
      <c r="BP199" s="582"/>
    </row>
    <row r="200" spans="7:68" ht="12.75">
      <c r="G200" s="217">
        <f>Cronograma!BK5</f>
        <v>0</v>
      </c>
      <c r="H200" s="168"/>
      <c r="I200" s="168"/>
      <c r="J200" s="168"/>
      <c r="K200" s="168"/>
      <c r="L200" s="168"/>
      <c r="M200" s="168"/>
      <c r="N200" s="168"/>
      <c r="O200" s="222" t="str">
        <f>QCI!C11</f>
        <v>PREFEITURA MUNICIPAL DE JAPIRA</v>
      </c>
      <c r="P200" s="168"/>
      <c r="Q200" s="168"/>
      <c r="R200" s="168"/>
      <c r="S200" s="168"/>
      <c r="T200" s="168"/>
      <c r="U200" s="219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220"/>
      <c r="AG200" s="578" t="e">
        <f>K165</f>
        <v>#DIV/0!</v>
      </c>
      <c r="AH200" s="579"/>
      <c r="AI200" s="579"/>
      <c r="AJ200" s="579"/>
      <c r="AK200" s="579"/>
      <c r="AL200" s="579"/>
      <c r="AM200" s="579"/>
      <c r="AN200" s="579"/>
      <c r="AO200" s="579"/>
      <c r="AP200" s="579"/>
      <c r="AQ200" s="579"/>
      <c r="AR200" s="579"/>
      <c r="AS200" s="580"/>
      <c r="AT200" s="578" t="e">
        <f>R165</f>
        <v>#REF!</v>
      </c>
      <c r="AU200" s="579"/>
      <c r="AV200" s="579"/>
      <c r="AW200" s="579"/>
      <c r="AX200" s="579"/>
      <c r="AY200" s="579"/>
      <c r="AZ200" s="579"/>
      <c r="BA200" s="579"/>
      <c r="BB200" s="579"/>
      <c r="BC200" s="579"/>
      <c r="BD200" s="579"/>
      <c r="BE200" s="439"/>
      <c r="BF200" s="438" t="e">
        <f>Y165</f>
        <v>#REF!</v>
      </c>
      <c r="BG200" s="581"/>
      <c r="BH200" s="581"/>
      <c r="BI200" s="581"/>
      <c r="BJ200" s="581"/>
      <c r="BK200" s="581"/>
      <c r="BL200" s="581"/>
      <c r="BM200" s="581"/>
      <c r="BN200" s="581"/>
      <c r="BO200" s="581"/>
      <c r="BP200" s="582"/>
    </row>
    <row r="201" spans="57:68" ht="12.75">
      <c r="BE201" s="223"/>
      <c r="BF201" s="223"/>
      <c r="BG201" s="223"/>
      <c r="BH201" s="223"/>
      <c r="BI201" s="223"/>
      <c r="BJ201" s="223"/>
      <c r="BK201" s="223"/>
      <c r="BL201" s="223"/>
      <c r="BM201" s="223"/>
      <c r="BN201" s="223"/>
      <c r="BO201" s="223"/>
      <c r="BP201" s="223"/>
    </row>
    <row r="204" spans="2:7" ht="12.75">
      <c r="B204" s="197">
        <v>2</v>
      </c>
      <c r="G204" s="197" t="s">
        <v>110</v>
      </c>
    </row>
    <row r="210" ht="12.75">
      <c r="B210" s="197" t="s">
        <v>74</v>
      </c>
    </row>
    <row r="214" spans="2:24" ht="12.75"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</row>
    <row r="215" ht="12.75">
      <c r="B215" s="197" t="s">
        <v>75</v>
      </c>
    </row>
    <row r="216" ht="12.75">
      <c r="B216" s="197" t="str">
        <f>QCI!V78</f>
        <v>Angelo Marcos Vigilato</v>
      </c>
    </row>
    <row r="217" ht="12.75">
      <c r="B217" s="197" t="str">
        <f>QCI!V80</f>
        <v>Prefeito Municipal</v>
      </c>
    </row>
  </sheetData>
  <sheetProtection password="EC0C" sheet="1" objects="1" scenarios="1"/>
  <mergeCells count="1323">
    <mergeCell ref="BF199:BP199"/>
    <mergeCell ref="BF200:BP200"/>
    <mergeCell ref="K165:Q165"/>
    <mergeCell ref="R165:X165"/>
    <mergeCell ref="Y165:AE165"/>
    <mergeCell ref="BI165:BP165"/>
    <mergeCell ref="AG200:AS200"/>
    <mergeCell ref="AT200:BE200"/>
    <mergeCell ref="P168:AE169"/>
    <mergeCell ref="AY170:BP170"/>
    <mergeCell ref="AU163:BA163"/>
    <mergeCell ref="BB163:BH163"/>
    <mergeCell ref="BI163:BP163"/>
    <mergeCell ref="AF164:AM164"/>
    <mergeCell ref="AN163:AT163"/>
    <mergeCell ref="AG170:AX170"/>
    <mergeCell ref="C168:M169"/>
    <mergeCell ref="E165:J165"/>
    <mergeCell ref="AF165:AM165"/>
    <mergeCell ref="BB165:BH165"/>
    <mergeCell ref="B165:D165"/>
    <mergeCell ref="AN165:AT165"/>
    <mergeCell ref="AU165:BA165"/>
    <mergeCell ref="AH168:AW169"/>
    <mergeCell ref="AZ168:BO169"/>
    <mergeCell ref="BI139:BP139"/>
    <mergeCell ref="BI155:BP155"/>
    <mergeCell ref="BI132:BP132"/>
    <mergeCell ref="AN160:AT160"/>
    <mergeCell ref="AU160:BA160"/>
    <mergeCell ref="BI164:BP164"/>
    <mergeCell ref="AN164:AT164"/>
    <mergeCell ref="AU164:BA164"/>
    <mergeCell ref="BB164:BH164"/>
    <mergeCell ref="BB160:BH160"/>
    <mergeCell ref="BI117:BP117"/>
    <mergeCell ref="BI118:BP118"/>
    <mergeCell ref="BI119:BP119"/>
    <mergeCell ref="BI120:BP120"/>
    <mergeCell ref="BI159:BP159"/>
    <mergeCell ref="BI160:BP160"/>
    <mergeCell ref="BI123:BP123"/>
    <mergeCell ref="BI156:BP156"/>
    <mergeCell ref="BI124:BP124"/>
    <mergeCell ref="BI125:BP125"/>
    <mergeCell ref="BI157:BP157"/>
    <mergeCell ref="BI158:BP158"/>
    <mergeCell ref="BI127:BP127"/>
    <mergeCell ref="BI133:BP133"/>
    <mergeCell ref="BI154:BP154"/>
    <mergeCell ref="BI134:BP134"/>
    <mergeCell ref="BI148:BP148"/>
    <mergeCell ref="BI149:BP149"/>
    <mergeCell ref="BI150:BP150"/>
    <mergeCell ref="BI138:BP138"/>
    <mergeCell ref="BI121:BP121"/>
    <mergeCell ref="BI122:BP122"/>
    <mergeCell ref="BI109:BP109"/>
    <mergeCell ref="BI110:BP110"/>
    <mergeCell ref="BI111:BP111"/>
    <mergeCell ref="BI112:BP112"/>
    <mergeCell ref="BI113:BP113"/>
    <mergeCell ref="BI114:BP114"/>
    <mergeCell ref="BI115:BP115"/>
    <mergeCell ref="BI116:BP116"/>
    <mergeCell ref="BI100:BP100"/>
    <mergeCell ref="BI101:BP101"/>
    <mergeCell ref="BI102:BP102"/>
    <mergeCell ref="BI108:BP108"/>
    <mergeCell ref="BI103:BP103"/>
    <mergeCell ref="BI105:BP105"/>
    <mergeCell ref="BI106:BP106"/>
    <mergeCell ref="BI104:BP104"/>
    <mergeCell ref="BI107:BP107"/>
    <mergeCell ref="AN159:AT159"/>
    <mergeCell ref="AU159:BA159"/>
    <mergeCell ref="BB157:BH157"/>
    <mergeCell ref="AN158:AT158"/>
    <mergeCell ref="AU158:BA158"/>
    <mergeCell ref="BB158:BH158"/>
    <mergeCell ref="AN157:AT157"/>
    <mergeCell ref="AU157:BA157"/>
    <mergeCell ref="BB159:BH159"/>
    <mergeCell ref="BB124:BH124"/>
    <mergeCell ref="BB125:BH125"/>
    <mergeCell ref="BB138:BH138"/>
    <mergeCell ref="BB139:BH139"/>
    <mergeCell ref="BB155:BH155"/>
    <mergeCell ref="AU155:BA155"/>
    <mergeCell ref="BB132:BH132"/>
    <mergeCell ref="BB133:BH133"/>
    <mergeCell ref="BB134:BH134"/>
    <mergeCell ref="AU126:BA126"/>
    <mergeCell ref="AN122:AT122"/>
    <mergeCell ref="AU122:BA122"/>
    <mergeCell ref="BB122:BH122"/>
    <mergeCell ref="AN123:AT123"/>
    <mergeCell ref="AU123:BA123"/>
    <mergeCell ref="BB123:BH123"/>
    <mergeCell ref="AN120:AT120"/>
    <mergeCell ref="AU120:BA120"/>
    <mergeCell ref="BB120:BH120"/>
    <mergeCell ref="AN121:AT121"/>
    <mergeCell ref="AU121:BA121"/>
    <mergeCell ref="BB121:BH121"/>
    <mergeCell ref="AN118:AT118"/>
    <mergeCell ref="AU118:BA118"/>
    <mergeCell ref="BB118:BH118"/>
    <mergeCell ref="AN119:AT119"/>
    <mergeCell ref="AU119:BA119"/>
    <mergeCell ref="BB119:BH119"/>
    <mergeCell ref="AT93:AZ93"/>
    <mergeCell ref="B92:K92"/>
    <mergeCell ref="B93:K93"/>
    <mergeCell ref="AN117:AT117"/>
    <mergeCell ref="AU117:BA117"/>
    <mergeCell ref="BB117:BH117"/>
    <mergeCell ref="AN115:AT115"/>
    <mergeCell ref="AU115:BA115"/>
    <mergeCell ref="BB115:BH115"/>
    <mergeCell ref="AN116:AT116"/>
    <mergeCell ref="AU116:BA116"/>
    <mergeCell ref="BB116:BH116"/>
    <mergeCell ref="AE93:AN93"/>
    <mergeCell ref="AO93:AS93"/>
    <mergeCell ref="L92:AD92"/>
    <mergeCell ref="L93:AD93"/>
    <mergeCell ref="AU99:BA99"/>
    <mergeCell ref="AF98:AM98"/>
    <mergeCell ref="AN98:AT98"/>
    <mergeCell ref="AU98:BA98"/>
    <mergeCell ref="AE80:AJ80"/>
    <mergeCell ref="B89:K89"/>
    <mergeCell ref="AE91:AS91"/>
    <mergeCell ref="B87:AC87"/>
    <mergeCell ref="B91:K91"/>
    <mergeCell ref="AE4:AS4"/>
    <mergeCell ref="AE8:AN8"/>
    <mergeCell ref="AE89:AS89"/>
    <mergeCell ref="AE19:AJ19"/>
    <mergeCell ref="AE22:AJ22"/>
    <mergeCell ref="AK80:AR80"/>
    <mergeCell ref="AS58:AZ58"/>
    <mergeCell ref="AS39:AZ39"/>
    <mergeCell ref="AS55:AZ55"/>
    <mergeCell ref="AT4:AZ4"/>
    <mergeCell ref="AT6:AZ6"/>
    <mergeCell ref="AT8:AZ8"/>
    <mergeCell ref="AT9:AZ9"/>
    <mergeCell ref="AS36:AZ36"/>
    <mergeCell ref="AK73:AR73"/>
    <mergeCell ref="L90:AD90"/>
    <mergeCell ref="AO8:AS8"/>
    <mergeCell ref="AO9:AS9"/>
    <mergeCell ref="AE6:AS6"/>
    <mergeCell ref="AE24:AJ24"/>
    <mergeCell ref="AE15:AJ15"/>
    <mergeCell ref="AS59:AZ59"/>
    <mergeCell ref="AS71:AZ71"/>
    <mergeCell ref="AK31:AR31"/>
    <mergeCell ref="AS44:AZ44"/>
    <mergeCell ref="AE17:AJ17"/>
    <mergeCell ref="BI13:BP13"/>
    <mergeCell ref="AT89:AZ89"/>
    <mergeCell ref="O85:AF85"/>
    <mergeCell ref="P83:AE84"/>
    <mergeCell ref="AG85:AX85"/>
    <mergeCell ref="AH83:AW84"/>
    <mergeCell ref="AZ83:BO84"/>
    <mergeCell ref="AY85:BP85"/>
    <mergeCell ref="AE23:AJ23"/>
    <mergeCell ref="AK78:AR78"/>
    <mergeCell ref="L91:AD91"/>
    <mergeCell ref="AT91:AZ91"/>
    <mergeCell ref="BF5:BP5"/>
    <mergeCell ref="BA7:BD7"/>
    <mergeCell ref="BE7:BI7"/>
    <mergeCell ref="BK7:BO7"/>
    <mergeCell ref="BA5:BE5"/>
    <mergeCell ref="AE16:AJ16"/>
    <mergeCell ref="BA33:BH33"/>
    <mergeCell ref="R104:X104"/>
    <mergeCell ref="K107:Q107"/>
    <mergeCell ref="R101:X101"/>
    <mergeCell ref="Y108:AE108"/>
    <mergeCell ref="AF100:AM100"/>
    <mergeCell ref="AF101:AM101"/>
    <mergeCell ref="AF102:AM102"/>
    <mergeCell ref="AF108:AM108"/>
    <mergeCell ref="AF103:AM103"/>
    <mergeCell ref="AF104:AM104"/>
    <mergeCell ref="Y112:AE112"/>
    <mergeCell ref="Y103:AE103"/>
    <mergeCell ref="K111:Q111"/>
    <mergeCell ref="K103:Q103"/>
    <mergeCell ref="BA32:BH32"/>
    <mergeCell ref="AN99:AT99"/>
    <mergeCell ref="AF99:AM99"/>
    <mergeCell ref="K101:Q101"/>
    <mergeCell ref="R109:X109"/>
    <mergeCell ref="R111:X111"/>
    <mergeCell ref="R115:X115"/>
    <mergeCell ref="Y111:AE111"/>
    <mergeCell ref="Y109:AE109"/>
    <mergeCell ref="R110:X110"/>
    <mergeCell ref="Y110:AE110"/>
    <mergeCell ref="Y113:AE113"/>
    <mergeCell ref="R114:X114"/>
    <mergeCell ref="Y115:AE115"/>
    <mergeCell ref="R113:X113"/>
    <mergeCell ref="R112:X112"/>
    <mergeCell ref="AS70:AZ70"/>
    <mergeCell ref="BA71:BH71"/>
    <mergeCell ref="AS68:AZ68"/>
    <mergeCell ref="BA34:BH34"/>
    <mergeCell ref="BA68:BH68"/>
    <mergeCell ref="BA35:BH35"/>
    <mergeCell ref="BA59:BH59"/>
    <mergeCell ref="AS40:AZ40"/>
    <mergeCell ref="BA49:BH49"/>
    <mergeCell ref="BA50:BH50"/>
    <mergeCell ref="BI80:BP80"/>
    <mergeCell ref="AS80:AZ80"/>
    <mergeCell ref="AS72:AZ72"/>
    <mergeCell ref="BI72:BP72"/>
    <mergeCell ref="BI73:BP73"/>
    <mergeCell ref="BA78:BH78"/>
    <mergeCell ref="BA76:BH76"/>
    <mergeCell ref="BA79:BH79"/>
    <mergeCell ref="BA80:BH80"/>
    <mergeCell ref="BI79:BP79"/>
    <mergeCell ref="BI70:BP70"/>
    <mergeCell ref="BI71:BP71"/>
    <mergeCell ref="BA77:BH77"/>
    <mergeCell ref="BA69:BH69"/>
    <mergeCell ref="AS69:AZ69"/>
    <mergeCell ref="AS47:AZ47"/>
    <mergeCell ref="AS48:AZ48"/>
    <mergeCell ref="BA72:BH72"/>
    <mergeCell ref="BA57:BH57"/>
    <mergeCell ref="BA48:BH48"/>
    <mergeCell ref="BI78:BP78"/>
    <mergeCell ref="BI77:BP77"/>
    <mergeCell ref="BI76:BP76"/>
    <mergeCell ref="BI74:BP74"/>
    <mergeCell ref="BI75:BP75"/>
    <mergeCell ref="BA36:BH36"/>
    <mergeCell ref="BA58:BH58"/>
    <mergeCell ref="BA47:BH47"/>
    <mergeCell ref="BA55:BH55"/>
    <mergeCell ref="BA43:BH43"/>
    <mergeCell ref="BA56:BH56"/>
    <mergeCell ref="BI69:BP69"/>
    <mergeCell ref="BI33:BP33"/>
    <mergeCell ref="BI34:BP34"/>
    <mergeCell ref="BI68:BP68"/>
    <mergeCell ref="BI35:BP35"/>
    <mergeCell ref="BI58:BP58"/>
    <mergeCell ref="BI59:BP59"/>
    <mergeCell ref="BI52:BP52"/>
    <mergeCell ref="BI53:BP53"/>
    <mergeCell ref="BI57:BP57"/>
    <mergeCell ref="BI30:BP30"/>
    <mergeCell ref="BI31:BP31"/>
    <mergeCell ref="BI32:BP32"/>
    <mergeCell ref="BI37:BP37"/>
    <mergeCell ref="BI39:BP39"/>
    <mergeCell ref="BI41:BP41"/>
    <mergeCell ref="BI36:BP36"/>
    <mergeCell ref="BI38:BP38"/>
    <mergeCell ref="BI40:BP40"/>
    <mergeCell ref="BI48:BP48"/>
    <mergeCell ref="BI50:BP50"/>
    <mergeCell ref="BI47:BP47"/>
    <mergeCell ref="BI49:BP49"/>
    <mergeCell ref="BI51:BP51"/>
    <mergeCell ref="BI55:BP55"/>
    <mergeCell ref="BI54:BP54"/>
    <mergeCell ref="BI56:BP56"/>
    <mergeCell ref="BI18:BP18"/>
    <mergeCell ref="BI19:BP19"/>
    <mergeCell ref="BI20:BP20"/>
    <mergeCell ref="BI21:BP21"/>
    <mergeCell ref="BI14:BP14"/>
    <mergeCell ref="BI15:BP15"/>
    <mergeCell ref="BI16:BP16"/>
    <mergeCell ref="BI17:BP17"/>
    <mergeCell ref="BI27:BP27"/>
    <mergeCell ref="BI25:BP25"/>
    <mergeCell ref="BI22:BP22"/>
    <mergeCell ref="BI23:BP23"/>
    <mergeCell ref="BI24:BP24"/>
    <mergeCell ref="BI26:BP26"/>
    <mergeCell ref="BI28:BP28"/>
    <mergeCell ref="BI29:BP29"/>
    <mergeCell ref="E23:AB23"/>
    <mergeCell ref="AK24:AR24"/>
    <mergeCell ref="BA23:BH23"/>
    <mergeCell ref="BA24:BH24"/>
    <mergeCell ref="AS23:AZ23"/>
    <mergeCell ref="AS24:AZ24"/>
    <mergeCell ref="AC23:AD23"/>
    <mergeCell ref="AC25:AD25"/>
    <mergeCell ref="AC24:AD24"/>
    <mergeCell ref="AS37:AZ37"/>
    <mergeCell ref="AK37:AR37"/>
    <mergeCell ref="AS43:AZ43"/>
    <mergeCell ref="AS42:AZ42"/>
    <mergeCell ref="BA31:BH31"/>
    <mergeCell ref="AK30:AR30"/>
    <mergeCell ref="AS30:AZ30"/>
    <mergeCell ref="AK32:AR32"/>
    <mergeCell ref="BA37:BH37"/>
    <mergeCell ref="BA38:BH38"/>
    <mergeCell ref="AK58:AR58"/>
    <mergeCell ref="AK51:AR51"/>
    <mergeCell ref="AK39:AR39"/>
    <mergeCell ref="AK43:AR43"/>
    <mergeCell ref="AK42:AR42"/>
    <mergeCell ref="AK44:AR44"/>
    <mergeCell ref="AK57:AR57"/>
    <mergeCell ref="AK49:AR49"/>
    <mergeCell ref="AK55:AR55"/>
    <mergeCell ref="AK46:AR46"/>
    <mergeCell ref="BA17:BH17"/>
    <mergeCell ref="BA15:BH15"/>
    <mergeCell ref="BA29:BH29"/>
    <mergeCell ref="AE35:AJ35"/>
    <mergeCell ref="AK35:AR35"/>
    <mergeCell ref="AS35:AZ35"/>
    <mergeCell ref="AS34:AZ34"/>
    <mergeCell ref="AK34:AR34"/>
    <mergeCell ref="AK33:AR33"/>
    <mergeCell ref="BA30:BH30"/>
    <mergeCell ref="AS13:AZ13"/>
    <mergeCell ref="AS14:AZ14"/>
    <mergeCell ref="AS15:AZ15"/>
    <mergeCell ref="AS16:AZ16"/>
    <mergeCell ref="BA13:BH13"/>
    <mergeCell ref="BA14:BH14"/>
    <mergeCell ref="BA16:BH16"/>
    <mergeCell ref="AS33:AZ33"/>
    <mergeCell ref="AS21:AZ21"/>
    <mergeCell ref="AS27:AZ27"/>
    <mergeCell ref="AS28:AZ28"/>
    <mergeCell ref="AS32:AZ32"/>
    <mergeCell ref="AS29:AZ29"/>
    <mergeCell ref="AS31:AZ31"/>
    <mergeCell ref="BA22:BH22"/>
    <mergeCell ref="AK25:AR25"/>
    <mergeCell ref="AK26:AR26"/>
    <mergeCell ref="AK28:AR28"/>
    <mergeCell ref="AK27:AR27"/>
    <mergeCell ref="BA27:BH27"/>
    <mergeCell ref="AS25:AZ25"/>
    <mergeCell ref="AK22:AR22"/>
    <mergeCell ref="AK23:AR23"/>
    <mergeCell ref="AS26:AZ26"/>
    <mergeCell ref="AS20:AZ20"/>
    <mergeCell ref="AS22:AZ22"/>
    <mergeCell ref="AS19:AZ19"/>
    <mergeCell ref="AK19:AR19"/>
    <mergeCell ref="AK20:AR20"/>
    <mergeCell ref="AK13:AR13"/>
    <mergeCell ref="AK14:AR14"/>
    <mergeCell ref="AK15:AR15"/>
    <mergeCell ref="AK16:AR16"/>
    <mergeCell ref="AS17:AZ17"/>
    <mergeCell ref="AS18:AZ18"/>
    <mergeCell ref="AK71:AR71"/>
    <mergeCell ref="AK72:AR72"/>
    <mergeCell ref="AS57:AZ57"/>
    <mergeCell ref="AS49:AZ49"/>
    <mergeCell ref="AS51:AZ51"/>
    <mergeCell ref="AK53:AR53"/>
    <mergeCell ref="AS53:AZ53"/>
    <mergeCell ref="AS60:AZ60"/>
    <mergeCell ref="AK54:AR54"/>
    <mergeCell ref="B16:D16"/>
    <mergeCell ref="B17:D17"/>
    <mergeCell ref="B18:D18"/>
    <mergeCell ref="B19:D19"/>
    <mergeCell ref="AK21:AR21"/>
    <mergeCell ref="AK18:AR18"/>
    <mergeCell ref="AK17:AR17"/>
    <mergeCell ref="B20:D20"/>
    <mergeCell ref="AE18:AJ18"/>
    <mergeCell ref="B21:D21"/>
    <mergeCell ref="B22:D22"/>
    <mergeCell ref="B23:D23"/>
    <mergeCell ref="AK69:AR69"/>
    <mergeCell ref="B24:D24"/>
    <mergeCell ref="B25:D25"/>
    <mergeCell ref="B26:D26"/>
    <mergeCell ref="E30:AB30"/>
    <mergeCell ref="B27:D27"/>
    <mergeCell ref="E27:AB27"/>
    <mergeCell ref="AK59:AR59"/>
    <mergeCell ref="AK29:AR29"/>
    <mergeCell ref="AK36:AR36"/>
    <mergeCell ref="AK47:AR47"/>
    <mergeCell ref="AK38:AR38"/>
    <mergeCell ref="AK48:AR48"/>
    <mergeCell ref="B32:D32"/>
    <mergeCell ref="E32:AB32"/>
    <mergeCell ref="AC47:AD47"/>
    <mergeCell ref="B36:D36"/>
    <mergeCell ref="B47:D47"/>
    <mergeCell ref="B28:D28"/>
    <mergeCell ref="B29:D29"/>
    <mergeCell ref="B30:D30"/>
    <mergeCell ref="B31:D31"/>
    <mergeCell ref="E29:AB29"/>
    <mergeCell ref="E31:AB31"/>
    <mergeCell ref="E28:AB28"/>
    <mergeCell ref="B68:D68"/>
    <mergeCell ref="AC71:AD71"/>
    <mergeCell ref="AC72:AD72"/>
    <mergeCell ref="B33:D33"/>
    <mergeCell ref="B69:D69"/>
    <mergeCell ref="B72:D72"/>
    <mergeCell ref="B71:D71"/>
    <mergeCell ref="B70:D70"/>
    <mergeCell ref="E71:AB71"/>
    <mergeCell ref="B34:D34"/>
    <mergeCell ref="E58:AB58"/>
    <mergeCell ref="E47:AB47"/>
    <mergeCell ref="E53:AB53"/>
    <mergeCell ref="E70:AB70"/>
    <mergeCell ref="E64:AB64"/>
    <mergeCell ref="E69:AB69"/>
    <mergeCell ref="E49:AB49"/>
    <mergeCell ref="E60:AB60"/>
    <mergeCell ref="E50:AB50"/>
    <mergeCell ref="E38:AB38"/>
    <mergeCell ref="E48:AB48"/>
    <mergeCell ref="AC48:AD48"/>
    <mergeCell ref="AE33:AJ33"/>
    <mergeCell ref="AC34:AD34"/>
    <mergeCell ref="AC33:AD33"/>
    <mergeCell ref="E36:AB36"/>
    <mergeCell ref="AC36:AD36"/>
    <mergeCell ref="E44:AB44"/>
    <mergeCell ref="AE57:AJ57"/>
    <mergeCell ref="AE49:AJ49"/>
    <mergeCell ref="AE48:AJ48"/>
    <mergeCell ref="AE53:AJ53"/>
    <mergeCell ref="AE37:AJ37"/>
    <mergeCell ref="AE54:AJ54"/>
    <mergeCell ref="AE52:AJ52"/>
    <mergeCell ref="B2:AC2"/>
    <mergeCell ref="B10:BP10"/>
    <mergeCell ref="B11:D12"/>
    <mergeCell ref="AE11:AJ11"/>
    <mergeCell ref="AE12:AJ12"/>
    <mergeCell ref="AK11:AZ11"/>
    <mergeCell ref="AK12:AR12"/>
    <mergeCell ref="AS12:AZ12"/>
    <mergeCell ref="BA11:BP11"/>
    <mergeCell ref="E11:AB12"/>
    <mergeCell ref="AE28:AJ28"/>
    <mergeCell ref="AE25:AJ25"/>
    <mergeCell ref="AE29:AJ29"/>
    <mergeCell ref="AE30:AJ30"/>
    <mergeCell ref="AE31:AJ31"/>
    <mergeCell ref="AE27:AJ27"/>
    <mergeCell ref="BI12:BP12"/>
    <mergeCell ref="BA73:BH73"/>
    <mergeCell ref="BA18:BH18"/>
    <mergeCell ref="BA19:BH19"/>
    <mergeCell ref="BA20:BH20"/>
    <mergeCell ref="BA26:BH26"/>
    <mergeCell ref="BA21:BH21"/>
    <mergeCell ref="BA12:BH12"/>
    <mergeCell ref="BA28:BH28"/>
    <mergeCell ref="BA25:BH25"/>
    <mergeCell ref="BK92:BO92"/>
    <mergeCell ref="BA92:BD92"/>
    <mergeCell ref="E68:AB68"/>
    <mergeCell ref="AC73:AD73"/>
    <mergeCell ref="AC68:AD68"/>
    <mergeCell ref="AE68:AJ68"/>
    <mergeCell ref="AE70:AJ70"/>
    <mergeCell ref="AC70:AD70"/>
    <mergeCell ref="AC69:AD69"/>
    <mergeCell ref="E72:AB72"/>
    <mergeCell ref="B58:D58"/>
    <mergeCell ref="B51:D51"/>
    <mergeCell ref="BE92:BI92"/>
    <mergeCell ref="AE36:AJ36"/>
    <mergeCell ref="E37:AB37"/>
    <mergeCell ref="AC53:AD53"/>
    <mergeCell ref="AE39:AJ39"/>
    <mergeCell ref="BA90:BE90"/>
    <mergeCell ref="BF90:BP90"/>
    <mergeCell ref="AE72:AJ72"/>
    <mergeCell ref="AE13:AJ13"/>
    <mergeCell ref="AE71:AJ71"/>
    <mergeCell ref="AE14:AJ14"/>
    <mergeCell ref="AE34:AJ34"/>
    <mergeCell ref="AE26:AJ26"/>
    <mergeCell ref="AE20:AJ20"/>
    <mergeCell ref="AE47:AJ47"/>
    <mergeCell ref="AE55:AJ55"/>
    <mergeCell ref="AE21:AJ21"/>
    <mergeCell ref="AE32:AJ32"/>
    <mergeCell ref="B73:D73"/>
    <mergeCell ref="E73:AB73"/>
    <mergeCell ref="B90:K90"/>
    <mergeCell ref="B85:N85"/>
    <mergeCell ref="L89:AD89"/>
    <mergeCell ref="C83:M84"/>
    <mergeCell ref="Z80:AC80"/>
    <mergeCell ref="B79:D79"/>
    <mergeCell ref="E79:AB79"/>
    <mergeCell ref="AC79:AD79"/>
    <mergeCell ref="E96:J96"/>
    <mergeCell ref="L94:AD94"/>
    <mergeCell ref="AO94:AS94"/>
    <mergeCell ref="AT94:AZ94"/>
    <mergeCell ref="E97:J97"/>
    <mergeCell ref="AF97:AM97"/>
    <mergeCell ref="AN97:AT97"/>
    <mergeCell ref="B94:K94"/>
    <mergeCell ref="AN96:BP96"/>
    <mergeCell ref="K97:Q97"/>
    <mergeCell ref="R97:X97"/>
    <mergeCell ref="AU97:BA97"/>
    <mergeCell ref="BB97:BH97"/>
    <mergeCell ref="BI97:BP97"/>
    <mergeCell ref="Y97:AE97"/>
    <mergeCell ref="Y114:AE114"/>
    <mergeCell ref="Y102:AE102"/>
    <mergeCell ref="R99:X99"/>
    <mergeCell ref="AU102:BA102"/>
    <mergeCell ref="BB101:BH101"/>
    <mergeCell ref="Y117:AE117"/>
    <mergeCell ref="Y118:AE118"/>
    <mergeCell ref="R118:X118"/>
    <mergeCell ref="R117:X117"/>
    <mergeCell ref="R116:X116"/>
    <mergeCell ref="Y116:AE116"/>
    <mergeCell ref="BB102:BH102"/>
    <mergeCell ref="BI98:BP98"/>
    <mergeCell ref="R98:X98"/>
    <mergeCell ref="R100:X100"/>
    <mergeCell ref="BB99:BH99"/>
    <mergeCell ref="BI99:BP99"/>
    <mergeCell ref="BB100:BH100"/>
    <mergeCell ref="AN102:AT102"/>
    <mergeCell ref="BB98:BH98"/>
    <mergeCell ref="R102:X102"/>
    <mergeCell ref="B98:D98"/>
    <mergeCell ref="E98:J98"/>
    <mergeCell ref="B99:D99"/>
    <mergeCell ref="E99:J99"/>
    <mergeCell ref="K100:Q100"/>
    <mergeCell ref="B105:D105"/>
    <mergeCell ref="B103:D103"/>
    <mergeCell ref="B102:D102"/>
    <mergeCell ref="K98:Q98"/>
    <mergeCell ref="K102:Q102"/>
    <mergeCell ref="AF115:AM115"/>
    <mergeCell ref="AF109:AM109"/>
    <mergeCell ref="AF110:AM110"/>
    <mergeCell ref="AF111:AM111"/>
    <mergeCell ref="AF112:AM112"/>
    <mergeCell ref="AF113:AM113"/>
    <mergeCell ref="AF114:AM114"/>
    <mergeCell ref="E108:J108"/>
    <mergeCell ref="B100:D100"/>
    <mergeCell ref="E100:J100"/>
    <mergeCell ref="B101:D101"/>
    <mergeCell ref="B104:D104"/>
    <mergeCell ref="E101:J101"/>
    <mergeCell ref="E107:J107"/>
    <mergeCell ref="E103:J103"/>
    <mergeCell ref="E102:J102"/>
    <mergeCell ref="E104:J104"/>
    <mergeCell ref="B164:D164"/>
    <mergeCell ref="B123:D123"/>
    <mergeCell ref="B160:D160"/>
    <mergeCell ref="E164:J164"/>
    <mergeCell ref="E158:J158"/>
    <mergeCell ref="B138:D138"/>
    <mergeCell ref="B154:D154"/>
    <mergeCell ref="B133:D133"/>
    <mergeCell ref="E133:J133"/>
    <mergeCell ref="B137:D137"/>
    <mergeCell ref="E160:J160"/>
    <mergeCell ref="E159:J159"/>
    <mergeCell ref="B122:D122"/>
    <mergeCell ref="B121:D121"/>
    <mergeCell ref="E122:J122"/>
    <mergeCell ref="E121:J121"/>
    <mergeCell ref="B155:D155"/>
    <mergeCell ref="E137:J137"/>
    <mergeCell ref="B127:D127"/>
    <mergeCell ref="E127:J127"/>
    <mergeCell ref="B159:D159"/>
    <mergeCell ref="B156:D156"/>
    <mergeCell ref="B157:D157"/>
    <mergeCell ref="B158:D158"/>
    <mergeCell ref="E156:J156"/>
    <mergeCell ref="E157:J157"/>
    <mergeCell ref="K156:Q156"/>
    <mergeCell ref="K157:Q157"/>
    <mergeCell ref="K158:Q158"/>
    <mergeCell ref="R138:X138"/>
    <mergeCell ref="K133:Q133"/>
    <mergeCell ref="R156:X156"/>
    <mergeCell ref="R157:X157"/>
    <mergeCell ref="R134:X134"/>
    <mergeCell ref="R141:X141"/>
    <mergeCell ref="E123:J123"/>
    <mergeCell ref="K121:Q121"/>
    <mergeCell ref="E155:J155"/>
    <mergeCell ref="K155:Q155"/>
    <mergeCell ref="R155:X155"/>
    <mergeCell ref="K138:Q138"/>
    <mergeCell ref="E138:J138"/>
    <mergeCell ref="K137:Q137"/>
    <mergeCell ref="R137:X137"/>
    <mergeCell ref="K125:Q125"/>
    <mergeCell ref="Y121:AE121"/>
    <mergeCell ref="Y119:AE119"/>
    <mergeCell ref="R123:X123"/>
    <mergeCell ref="K122:Q122"/>
    <mergeCell ref="K123:Q123"/>
    <mergeCell ref="Y120:AE120"/>
    <mergeCell ref="R120:X120"/>
    <mergeCell ref="R119:X119"/>
    <mergeCell ref="K120:Q120"/>
    <mergeCell ref="K119:Q119"/>
    <mergeCell ref="K164:Q164"/>
    <mergeCell ref="R164:X164"/>
    <mergeCell ref="Y160:AE160"/>
    <mergeCell ref="R159:X159"/>
    <mergeCell ref="Y159:AE159"/>
    <mergeCell ref="R160:X160"/>
    <mergeCell ref="K160:Q160"/>
    <mergeCell ref="K159:Q159"/>
    <mergeCell ref="K163:Q163"/>
    <mergeCell ref="R163:X163"/>
    <mergeCell ref="AN108:AT108"/>
    <mergeCell ref="AU108:BA108"/>
    <mergeCell ref="AU103:BA103"/>
    <mergeCell ref="AN104:AT104"/>
    <mergeCell ref="AN107:AT107"/>
    <mergeCell ref="AN103:AT103"/>
    <mergeCell ref="AU107:BA107"/>
    <mergeCell ref="AN106:AT106"/>
    <mergeCell ref="AN105:AT105"/>
    <mergeCell ref="AN109:AT109"/>
    <mergeCell ref="AU109:BA109"/>
    <mergeCell ref="AF157:AM157"/>
    <mergeCell ref="AF158:AM158"/>
    <mergeCell ref="AF117:AM117"/>
    <mergeCell ref="AF120:AM120"/>
    <mergeCell ref="AF121:AM121"/>
    <mergeCell ref="AF118:AM118"/>
    <mergeCell ref="AU114:BA114"/>
    <mergeCell ref="AU110:BA110"/>
    <mergeCell ref="E161:J161"/>
    <mergeCell ref="K161:Q161"/>
    <mergeCell ref="AN100:AT100"/>
    <mergeCell ref="AU100:BA100"/>
    <mergeCell ref="AN101:AT101"/>
    <mergeCell ref="AU101:BA101"/>
    <mergeCell ref="AF160:AM160"/>
    <mergeCell ref="Y123:AE123"/>
    <mergeCell ref="Y156:AE156"/>
    <mergeCell ref="AF119:AM119"/>
    <mergeCell ref="AU111:BA111"/>
    <mergeCell ref="BB108:BH108"/>
    <mergeCell ref="BB103:BH103"/>
    <mergeCell ref="BB106:BH106"/>
    <mergeCell ref="BB104:BH104"/>
    <mergeCell ref="BB105:BH105"/>
    <mergeCell ref="BB107:BH107"/>
    <mergeCell ref="AU104:BA104"/>
    <mergeCell ref="AU106:BA106"/>
    <mergeCell ref="AU105:BA105"/>
    <mergeCell ref="Y164:AE164"/>
    <mergeCell ref="Y163:AE163"/>
    <mergeCell ref="AF163:AM163"/>
    <mergeCell ref="BB109:BH109"/>
    <mergeCell ref="AN113:AT113"/>
    <mergeCell ref="AN110:AT110"/>
    <mergeCell ref="AN111:AT111"/>
    <mergeCell ref="AN112:AT112"/>
    <mergeCell ref="AU113:BA113"/>
    <mergeCell ref="AU112:BA112"/>
    <mergeCell ref="BB114:BH114"/>
    <mergeCell ref="BB110:BH110"/>
    <mergeCell ref="BB111:BH111"/>
    <mergeCell ref="BB112:BH112"/>
    <mergeCell ref="BB113:BH113"/>
    <mergeCell ref="B170:N170"/>
    <mergeCell ref="O170:AF170"/>
    <mergeCell ref="AN114:AT114"/>
    <mergeCell ref="AF159:AM159"/>
    <mergeCell ref="Y122:AE122"/>
    <mergeCell ref="AC20:AD20"/>
    <mergeCell ref="AC21:AD21"/>
    <mergeCell ref="AC19:AD19"/>
    <mergeCell ref="AC37:AD37"/>
    <mergeCell ref="E26:AB26"/>
    <mergeCell ref="E33:AB33"/>
    <mergeCell ref="E34:AB34"/>
    <mergeCell ref="AC26:AD26"/>
    <mergeCell ref="AC27:AD27"/>
    <mergeCell ref="AC29:AD29"/>
    <mergeCell ref="E16:AB16"/>
    <mergeCell ref="E25:AB25"/>
    <mergeCell ref="E18:AB18"/>
    <mergeCell ref="E19:AB19"/>
    <mergeCell ref="E20:AB20"/>
    <mergeCell ref="E21:AB21"/>
    <mergeCell ref="E22:AB22"/>
    <mergeCell ref="E17:AB17"/>
    <mergeCell ref="E24:AB24"/>
    <mergeCell ref="L4:AD4"/>
    <mergeCell ref="B4:K4"/>
    <mergeCell ref="B5:K5"/>
    <mergeCell ref="B6:K6"/>
    <mergeCell ref="AC15:AD15"/>
    <mergeCell ref="AC16:AD16"/>
    <mergeCell ref="AC11:AD11"/>
    <mergeCell ref="B8:K8"/>
    <mergeCell ref="B9:K9"/>
    <mergeCell ref="B13:D13"/>
    <mergeCell ref="AC28:AD28"/>
    <mergeCell ref="L5:AD5"/>
    <mergeCell ref="L6:AD6"/>
    <mergeCell ref="L7:AD7"/>
    <mergeCell ref="L8:AD8"/>
    <mergeCell ref="B14:D14"/>
    <mergeCell ref="AC22:AD22"/>
    <mergeCell ref="AC17:AD17"/>
    <mergeCell ref="AC18:AD18"/>
    <mergeCell ref="AC13:AD13"/>
    <mergeCell ref="B7:K7"/>
    <mergeCell ref="L9:AD9"/>
    <mergeCell ref="AC14:AD14"/>
    <mergeCell ref="E13:AB13"/>
    <mergeCell ref="AC12:AD12"/>
    <mergeCell ref="E15:AB15"/>
    <mergeCell ref="E14:AB14"/>
    <mergeCell ref="B15:D15"/>
    <mergeCell ref="B48:D48"/>
    <mergeCell ref="AC56:AD56"/>
    <mergeCell ref="AC30:AD30"/>
    <mergeCell ref="AC31:AD31"/>
    <mergeCell ref="AC32:AD32"/>
    <mergeCell ref="B35:D35"/>
    <mergeCell ref="E35:AB35"/>
    <mergeCell ref="AC35:AD35"/>
    <mergeCell ref="B50:D50"/>
    <mergeCell ref="AC49:AD49"/>
    <mergeCell ref="K96:AM96"/>
    <mergeCell ref="B59:D59"/>
    <mergeCell ref="E59:AB59"/>
    <mergeCell ref="AC59:AD59"/>
    <mergeCell ref="AE59:AJ59"/>
    <mergeCell ref="B57:D57"/>
    <mergeCell ref="E57:AB57"/>
    <mergeCell ref="AC57:AD57"/>
    <mergeCell ref="B95:BP95"/>
    <mergeCell ref="B96:D97"/>
    <mergeCell ref="AE65:AJ65"/>
    <mergeCell ref="E78:AB78"/>
    <mergeCell ref="AC78:AD78"/>
    <mergeCell ref="B37:D37"/>
    <mergeCell ref="AC54:AD54"/>
    <mergeCell ref="AC52:AD52"/>
    <mergeCell ref="AC58:AD58"/>
    <mergeCell ref="AE58:AJ58"/>
    <mergeCell ref="B60:D60"/>
    <mergeCell ref="B49:D49"/>
    <mergeCell ref="Y104:AE104"/>
    <mergeCell ref="B108:D108"/>
    <mergeCell ref="B109:D109"/>
    <mergeCell ref="E109:J109"/>
    <mergeCell ref="K109:Q109"/>
    <mergeCell ref="K99:Q99"/>
    <mergeCell ref="B106:D106"/>
    <mergeCell ref="R108:X108"/>
    <mergeCell ref="K108:Q108"/>
    <mergeCell ref="R103:X103"/>
    <mergeCell ref="Y98:AE98"/>
    <mergeCell ref="AF116:AM116"/>
    <mergeCell ref="R121:X121"/>
    <mergeCell ref="AF123:AM123"/>
    <mergeCell ref="Y124:AE124"/>
    <mergeCell ref="AF124:AM124"/>
    <mergeCell ref="Y106:AE106"/>
    <mergeCell ref="AF106:AM106"/>
    <mergeCell ref="R106:X106"/>
    <mergeCell ref="Y101:AE101"/>
    <mergeCell ref="AK60:AR60"/>
    <mergeCell ref="Y99:AE99"/>
    <mergeCell ref="Y100:AE100"/>
    <mergeCell ref="AC60:AD60"/>
    <mergeCell ref="AE60:AJ60"/>
    <mergeCell ref="AN124:AT124"/>
    <mergeCell ref="AE78:AJ78"/>
    <mergeCell ref="AS78:AZ78"/>
    <mergeCell ref="AE76:AJ76"/>
    <mergeCell ref="AK77:AR77"/>
    <mergeCell ref="AN125:AT125"/>
    <mergeCell ref="AU125:BA125"/>
    <mergeCell ref="B125:D125"/>
    <mergeCell ref="B118:D118"/>
    <mergeCell ref="E118:J118"/>
    <mergeCell ref="B119:D119"/>
    <mergeCell ref="B124:D124"/>
    <mergeCell ref="E124:J124"/>
    <mergeCell ref="K124:Q124"/>
    <mergeCell ref="R124:X124"/>
    <mergeCell ref="AF139:AM139"/>
    <mergeCell ref="AN139:AT139"/>
    <mergeCell ref="AN138:AT138"/>
    <mergeCell ref="AU139:BA139"/>
    <mergeCell ref="AU138:BA138"/>
    <mergeCell ref="AU124:BA124"/>
    <mergeCell ref="AN131:AT131"/>
    <mergeCell ref="AF130:AM130"/>
    <mergeCell ref="AU132:BA132"/>
    <mergeCell ref="AU127:BA127"/>
    <mergeCell ref="B139:D139"/>
    <mergeCell ref="E139:J139"/>
    <mergeCell ref="K139:Q139"/>
    <mergeCell ref="R139:X139"/>
    <mergeCell ref="Y139:AE139"/>
    <mergeCell ref="AN132:AT132"/>
    <mergeCell ref="AN133:AT133"/>
    <mergeCell ref="B132:D132"/>
    <mergeCell ref="E132:J132"/>
    <mergeCell ref="K132:Q132"/>
    <mergeCell ref="E154:J154"/>
    <mergeCell ref="K154:Q154"/>
    <mergeCell ref="R154:X154"/>
    <mergeCell ref="AN155:AT155"/>
    <mergeCell ref="BB154:BH154"/>
    <mergeCell ref="BB148:BH148"/>
    <mergeCell ref="AF150:AM150"/>
    <mergeCell ref="AN154:AT154"/>
    <mergeCell ref="AU154:BA154"/>
    <mergeCell ref="BB150:BH150"/>
    <mergeCell ref="B149:D149"/>
    <mergeCell ref="E149:J149"/>
    <mergeCell ref="K149:Q149"/>
    <mergeCell ref="R149:X149"/>
    <mergeCell ref="B53:D53"/>
    <mergeCell ref="B54:D54"/>
    <mergeCell ref="E54:AB54"/>
    <mergeCell ref="Y147:AE147"/>
    <mergeCell ref="B55:D55"/>
    <mergeCell ref="E55:AB55"/>
    <mergeCell ref="AF147:AM147"/>
    <mergeCell ref="Y150:AE150"/>
    <mergeCell ref="R125:X125"/>
    <mergeCell ref="Y125:AE125"/>
    <mergeCell ref="AF125:AM125"/>
    <mergeCell ref="AF122:AM122"/>
    <mergeCell ref="R132:X132"/>
    <mergeCell ref="Y132:AE132"/>
    <mergeCell ref="AF132:AM132"/>
    <mergeCell ref="Y137:AE137"/>
    <mergeCell ref="B52:D52"/>
    <mergeCell ref="E52:AB52"/>
    <mergeCell ref="E51:AB51"/>
    <mergeCell ref="BA54:BH54"/>
    <mergeCell ref="AK52:AR52"/>
    <mergeCell ref="BA52:BH52"/>
    <mergeCell ref="BA53:BH53"/>
    <mergeCell ref="BA51:BH51"/>
    <mergeCell ref="AK50:AR50"/>
    <mergeCell ref="AS50:AZ50"/>
    <mergeCell ref="AK56:AR56"/>
    <mergeCell ref="AS56:AZ56"/>
    <mergeCell ref="AS54:AZ54"/>
    <mergeCell ref="AC55:AD55"/>
    <mergeCell ref="AC50:AD50"/>
    <mergeCell ref="AE50:AJ50"/>
    <mergeCell ref="B56:D56"/>
    <mergeCell ref="E56:AB56"/>
    <mergeCell ref="B38:D38"/>
    <mergeCell ref="AC38:AD38"/>
    <mergeCell ref="AE38:AJ38"/>
    <mergeCell ref="AS38:AZ38"/>
    <mergeCell ref="B40:D40"/>
    <mergeCell ref="E40:AB40"/>
    <mergeCell ref="AC40:AD40"/>
    <mergeCell ref="AE40:AJ40"/>
    <mergeCell ref="B39:D39"/>
    <mergeCell ref="E39:AB39"/>
    <mergeCell ref="AC39:AD39"/>
    <mergeCell ref="BA40:BH40"/>
    <mergeCell ref="AK40:AR40"/>
    <mergeCell ref="B42:D42"/>
    <mergeCell ref="E42:AB42"/>
    <mergeCell ref="AC42:AD42"/>
    <mergeCell ref="AE42:AJ42"/>
    <mergeCell ref="BA39:BH39"/>
    <mergeCell ref="B41:D41"/>
    <mergeCell ref="E41:AB41"/>
    <mergeCell ref="AC41:AD41"/>
    <mergeCell ref="AE41:AJ41"/>
    <mergeCell ref="AC44:AD44"/>
    <mergeCell ref="AE44:AJ44"/>
    <mergeCell ref="B43:D43"/>
    <mergeCell ref="E43:AB43"/>
    <mergeCell ref="AC43:AD43"/>
    <mergeCell ref="AE43:AJ43"/>
    <mergeCell ref="BA42:BH42"/>
    <mergeCell ref="BI42:BP42"/>
    <mergeCell ref="AK41:AR41"/>
    <mergeCell ref="AS41:AZ41"/>
    <mergeCell ref="BI43:BP43"/>
    <mergeCell ref="BA41:BH41"/>
    <mergeCell ref="BI45:BP45"/>
    <mergeCell ref="AK45:AR45"/>
    <mergeCell ref="AS45:AZ45"/>
    <mergeCell ref="B46:D46"/>
    <mergeCell ref="E46:AB46"/>
    <mergeCell ref="AC46:AD46"/>
    <mergeCell ref="AE46:AJ46"/>
    <mergeCell ref="BI46:BP46"/>
    <mergeCell ref="BA44:BH44"/>
    <mergeCell ref="BI44:BP44"/>
    <mergeCell ref="BA60:BH60"/>
    <mergeCell ref="BI60:BP60"/>
    <mergeCell ref="B45:D45"/>
    <mergeCell ref="E45:AB45"/>
    <mergeCell ref="AC45:AD45"/>
    <mergeCell ref="AE45:AJ45"/>
    <mergeCell ref="BA45:BH45"/>
    <mergeCell ref="B44:D44"/>
    <mergeCell ref="AC61:AD61"/>
    <mergeCell ref="AE61:AJ61"/>
    <mergeCell ref="AK61:AR61"/>
    <mergeCell ref="AS61:AZ61"/>
    <mergeCell ref="AS46:AZ46"/>
    <mergeCell ref="BA46:BH46"/>
    <mergeCell ref="AS52:AZ52"/>
    <mergeCell ref="AE56:AJ56"/>
    <mergeCell ref="AC51:AD51"/>
    <mergeCell ref="AE51:AJ51"/>
    <mergeCell ref="BA61:BH61"/>
    <mergeCell ref="BI61:BP61"/>
    <mergeCell ref="B62:D62"/>
    <mergeCell ref="E62:AB62"/>
    <mergeCell ref="AC62:AD62"/>
    <mergeCell ref="AE62:AJ62"/>
    <mergeCell ref="BA62:BH62"/>
    <mergeCell ref="BI62:BP62"/>
    <mergeCell ref="B61:D61"/>
    <mergeCell ref="E61:AB61"/>
    <mergeCell ref="B63:D63"/>
    <mergeCell ref="E63:AB63"/>
    <mergeCell ref="AC63:AD63"/>
    <mergeCell ref="AE63:AJ63"/>
    <mergeCell ref="BA63:BH63"/>
    <mergeCell ref="B64:D64"/>
    <mergeCell ref="AK64:AR64"/>
    <mergeCell ref="AS63:AZ63"/>
    <mergeCell ref="BI63:BP63"/>
    <mergeCell ref="AK62:AR62"/>
    <mergeCell ref="AS62:AZ62"/>
    <mergeCell ref="AK63:AR63"/>
    <mergeCell ref="AC65:AD65"/>
    <mergeCell ref="AC64:AD64"/>
    <mergeCell ref="AE64:AJ64"/>
    <mergeCell ref="AS64:AZ64"/>
    <mergeCell ref="BI64:BP64"/>
    <mergeCell ref="BA64:BH64"/>
    <mergeCell ref="BI67:BP67"/>
    <mergeCell ref="BI66:BP66"/>
    <mergeCell ref="B67:D67"/>
    <mergeCell ref="AK65:AR65"/>
    <mergeCell ref="AS65:AZ65"/>
    <mergeCell ref="BA65:BH65"/>
    <mergeCell ref="BI65:BP65"/>
    <mergeCell ref="B65:D65"/>
    <mergeCell ref="E65:AB65"/>
    <mergeCell ref="E67:AB67"/>
    <mergeCell ref="AE79:AJ79"/>
    <mergeCell ref="AK79:AR79"/>
    <mergeCell ref="AS79:AZ79"/>
    <mergeCell ref="AE77:AJ77"/>
    <mergeCell ref="B66:D66"/>
    <mergeCell ref="E66:AB66"/>
    <mergeCell ref="AC66:AD66"/>
    <mergeCell ref="AE66:AJ66"/>
    <mergeCell ref="AC67:AD67"/>
    <mergeCell ref="AE67:AJ67"/>
    <mergeCell ref="AK66:AR66"/>
    <mergeCell ref="BA66:BH66"/>
    <mergeCell ref="AK67:AR67"/>
    <mergeCell ref="AE69:AJ69"/>
    <mergeCell ref="AK70:AR70"/>
    <mergeCell ref="AS66:AZ66"/>
    <mergeCell ref="AS67:AZ67"/>
    <mergeCell ref="BA67:BH67"/>
    <mergeCell ref="AK68:AR68"/>
    <mergeCell ref="BA70:BH70"/>
    <mergeCell ref="BA75:BH75"/>
    <mergeCell ref="AK76:AR76"/>
    <mergeCell ref="AS76:AZ76"/>
    <mergeCell ref="BA74:BH74"/>
    <mergeCell ref="AS73:AZ73"/>
    <mergeCell ref="AE73:AJ73"/>
    <mergeCell ref="AS74:AZ74"/>
    <mergeCell ref="AS75:AZ75"/>
    <mergeCell ref="AK74:AR74"/>
    <mergeCell ref="AK75:AR75"/>
    <mergeCell ref="B74:D74"/>
    <mergeCell ref="E74:AB74"/>
    <mergeCell ref="AC74:AD74"/>
    <mergeCell ref="AE74:AJ74"/>
    <mergeCell ref="B75:D75"/>
    <mergeCell ref="E75:AB75"/>
    <mergeCell ref="AC75:AD75"/>
    <mergeCell ref="AE75:AJ75"/>
    <mergeCell ref="B76:D76"/>
    <mergeCell ref="E76:AB76"/>
    <mergeCell ref="B78:D78"/>
    <mergeCell ref="E77:AB77"/>
    <mergeCell ref="AN161:AT161"/>
    <mergeCell ref="R107:X107"/>
    <mergeCell ref="B77:D77"/>
    <mergeCell ref="AS77:AZ77"/>
    <mergeCell ref="AC77:AD77"/>
    <mergeCell ref="AC76:AD76"/>
    <mergeCell ref="Y155:AE155"/>
    <mergeCell ref="AF155:AM155"/>
    <mergeCell ref="R158:X158"/>
    <mergeCell ref="AU162:BA162"/>
    <mergeCell ref="BB162:BH162"/>
    <mergeCell ref="AU161:BA161"/>
    <mergeCell ref="BB161:BH161"/>
    <mergeCell ref="AN156:AT156"/>
    <mergeCell ref="AU156:BA156"/>
    <mergeCell ref="BB156:BH156"/>
    <mergeCell ref="R105:X105"/>
    <mergeCell ref="Y105:AE105"/>
    <mergeCell ref="AF105:AM105"/>
    <mergeCell ref="Y154:AE154"/>
    <mergeCell ref="AF154:AM154"/>
    <mergeCell ref="K110:Q110"/>
    <mergeCell ref="AF137:AM137"/>
    <mergeCell ref="Y129:AE129"/>
    <mergeCell ref="AF129:AM129"/>
    <mergeCell ref="K118:Q118"/>
    <mergeCell ref="E112:J112"/>
    <mergeCell ref="K112:Q112"/>
    <mergeCell ref="E111:J111"/>
    <mergeCell ref="B163:D163"/>
    <mergeCell ref="E163:J163"/>
    <mergeCell ref="BI161:BP161"/>
    <mergeCell ref="B162:D162"/>
    <mergeCell ref="E162:J162"/>
    <mergeCell ref="K162:Q162"/>
    <mergeCell ref="R162:X162"/>
    <mergeCell ref="BI162:BP162"/>
    <mergeCell ref="B161:D161"/>
    <mergeCell ref="R122:X122"/>
    <mergeCell ref="AF156:AM156"/>
    <mergeCell ref="Y133:AE133"/>
    <mergeCell ref="AF133:AM133"/>
    <mergeCell ref="R133:X133"/>
    <mergeCell ref="R161:X161"/>
    <mergeCell ref="Y161:AE161"/>
    <mergeCell ref="AF161:AM161"/>
    <mergeCell ref="K117:Q117"/>
    <mergeCell ref="K116:Q116"/>
    <mergeCell ref="E116:J116"/>
    <mergeCell ref="Y162:AE162"/>
    <mergeCell ref="AF162:AM162"/>
    <mergeCell ref="AN162:AT162"/>
    <mergeCell ref="Y158:AE158"/>
    <mergeCell ref="Y157:AE157"/>
    <mergeCell ref="Y131:AE131"/>
    <mergeCell ref="AF131:AM131"/>
    <mergeCell ref="B113:D113"/>
    <mergeCell ref="E113:J113"/>
    <mergeCell ref="K113:Q113"/>
    <mergeCell ref="B116:D116"/>
    <mergeCell ref="B115:D115"/>
    <mergeCell ref="E115:J115"/>
    <mergeCell ref="Y107:AE107"/>
    <mergeCell ref="AF107:AM107"/>
    <mergeCell ref="B110:D110"/>
    <mergeCell ref="E110:J110"/>
    <mergeCell ref="K115:Q115"/>
    <mergeCell ref="B114:D114"/>
    <mergeCell ref="E114:J114"/>
    <mergeCell ref="B112:D112"/>
    <mergeCell ref="B111:D111"/>
    <mergeCell ref="K114:Q114"/>
    <mergeCell ref="K104:Q104"/>
    <mergeCell ref="B107:D107"/>
    <mergeCell ref="E105:J105"/>
    <mergeCell ref="K105:Q105"/>
    <mergeCell ref="E106:J106"/>
    <mergeCell ref="K106:Q106"/>
    <mergeCell ref="B117:D117"/>
    <mergeCell ref="AF128:AM128"/>
    <mergeCell ref="R127:X127"/>
    <mergeCell ref="B131:D131"/>
    <mergeCell ref="B120:D120"/>
    <mergeCell ref="E120:J120"/>
    <mergeCell ref="E125:J125"/>
    <mergeCell ref="E130:J130"/>
    <mergeCell ref="E117:J117"/>
    <mergeCell ref="E119:J119"/>
    <mergeCell ref="B135:D135"/>
    <mergeCell ref="E135:J135"/>
    <mergeCell ref="K135:Q135"/>
    <mergeCell ref="R135:X135"/>
    <mergeCell ref="AN134:AT134"/>
    <mergeCell ref="AU134:BA134"/>
    <mergeCell ref="E134:J134"/>
    <mergeCell ref="K134:Q134"/>
    <mergeCell ref="B134:D134"/>
    <mergeCell ref="B136:D136"/>
    <mergeCell ref="E136:J136"/>
    <mergeCell ref="K136:Q136"/>
    <mergeCell ref="R136:X136"/>
    <mergeCell ref="Y136:AE136"/>
    <mergeCell ref="Y127:AE127"/>
    <mergeCell ref="B128:D128"/>
    <mergeCell ref="E128:J128"/>
    <mergeCell ref="B129:D129"/>
    <mergeCell ref="B130:D130"/>
    <mergeCell ref="AF136:AM136"/>
    <mergeCell ref="Y135:AE135"/>
    <mergeCell ref="AF135:AM135"/>
    <mergeCell ref="AU133:BA133"/>
    <mergeCell ref="AU131:BA131"/>
    <mergeCell ref="Y134:AE134"/>
    <mergeCell ref="AF134:AM134"/>
    <mergeCell ref="AU136:BA136"/>
    <mergeCell ref="Y130:AE130"/>
    <mergeCell ref="AU128:BA128"/>
    <mergeCell ref="BI136:BP136"/>
    <mergeCell ref="BI126:BP126"/>
    <mergeCell ref="Y128:AE128"/>
    <mergeCell ref="BB127:BH127"/>
    <mergeCell ref="BB128:BH128"/>
    <mergeCell ref="BI128:BP128"/>
    <mergeCell ref="AN128:AT128"/>
    <mergeCell ref="AN126:AT126"/>
    <mergeCell ref="B126:D126"/>
    <mergeCell ref="E126:J126"/>
    <mergeCell ref="K126:Q126"/>
    <mergeCell ref="R126:X126"/>
    <mergeCell ref="Y126:AE126"/>
    <mergeCell ref="AF126:AM126"/>
    <mergeCell ref="BB137:BH137"/>
    <mergeCell ref="BI137:BP137"/>
    <mergeCell ref="BB135:BH135"/>
    <mergeCell ref="BI135:BP135"/>
    <mergeCell ref="BB136:BH136"/>
    <mergeCell ref="BB126:BH126"/>
    <mergeCell ref="BI130:BP130"/>
    <mergeCell ref="K129:Q129"/>
    <mergeCell ref="R129:X129"/>
    <mergeCell ref="K128:Q128"/>
    <mergeCell ref="R128:X128"/>
    <mergeCell ref="AF127:AM127"/>
    <mergeCell ref="AN127:AT127"/>
    <mergeCell ref="AN129:AT129"/>
    <mergeCell ref="AU129:BA129"/>
    <mergeCell ref="K127:Q127"/>
    <mergeCell ref="BB129:BH129"/>
    <mergeCell ref="BI129:BP129"/>
    <mergeCell ref="E131:J131"/>
    <mergeCell ref="K131:Q131"/>
    <mergeCell ref="R131:X131"/>
    <mergeCell ref="K130:Q130"/>
    <mergeCell ref="R130:X130"/>
    <mergeCell ref="BB130:BH130"/>
    <mergeCell ref="E129:J129"/>
    <mergeCell ref="AN130:AT130"/>
    <mergeCell ref="AU130:BA130"/>
    <mergeCell ref="B140:D140"/>
    <mergeCell ref="E140:J140"/>
    <mergeCell ref="AN137:AT137"/>
    <mergeCell ref="AU137:BA137"/>
    <mergeCell ref="AN135:AT135"/>
    <mergeCell ref="AU135:BA135"/>
    <mergeCell ref="AN136:AT136"/>
    <mergeCell ref="Y138:AE138"/>
    <mergeCell ref="AF138:AM138"/>
    <mergeCell ref="AN141:AT141"/>
    <mergeCell ref="AU141:BA141"/>
    <mergeCell ref="B147:D147"/>
    <mergeCell ref="E147:J147"/>
    <mergeCell ref="K147:Q147"/>
    <mergeCell ref="R147:X147"/>
    <mergeCell ref="AF141:AM141"/>
    <mergeCell ref="K141:Q141"/>
    <mergeCell ref="Y141:AE141"/>
    <mergeCell ref="BB131:BH131"/>
    <mergeCell ref="BI131:BP131"/>
    <mergeCell ref="K148:Q148"/>
    <mergeCell ref="R148:X148"/>
    <mergeCell ref="Y148:AE148"/>
    <mergeCell ref="AF148:AM148"/>
    <mergeCell ref="AN147:AT147"/>
    <mergeCell ref="AU147:BA147"/>
    <mergeCell ref="BB147:BH147"/>
    <mergeCell ref="BI147:BP147"/>
    <mergeCell ref="B148:D148"/>
    <mergeCell ref="E148:J148"/>
    <mergeCell ref="AN148:AT148"/>
    <mergeCell ref="AU148:BA148"/>
    <mergeCell ref="AN149:AT149"/>
    <mergeCell ref="AU149:BA149"/>
    <mergeCell ref="BB149:BH149"/>
    <mergeCell ref="Y149:AE149"/>
    <mergeCell ref="AF149:AM149"/>
    <mergeCell ref="B150:D150"/>
    <mergeCell ref="E150:J150"/>
    <mergeCell ref="K150:Q150"/>
    <mergeCell ref="R150:X150"/>
    <mergeCell ref="AN150:AT150"/>
    <mergeCell ref="AU150:BA150"/>
    <mergeCell ref="B151:D151"/>
    <mergeCell ref="E151:J151"/>
    <mergeCell ref="K151:Q151"/>
    <mergeCell ref="R151:X151"/>
    <mergeCell ref="Y151:AE151"/>
    <mergeCell ref="AF151:AM151"/>
    <mergeCell ref="B152:D152"/>
    <mergeCell ref="E152:J152"/>
    <mergeCell ref="K152:Q152"/>
    <mergeCell ref="R152:X152"/>
    <mergeCell ref="Y152:AE152"/>
    <mergeCell ref="AF152:AM152"/>
    <mergeCell ref="AN151:AT151"/>
    <mergeCell ref="AU151:BA151"/>
    <mergeCell ref="AN152:AT152"/>
    <mergeCell ref="AU152:BA152"/>
    <mergeCell ref="BB151:BH151"/>
    <mergeCell ref="BI151:BP151"/>
    <mergeCell ref="AN153:AT153"/>
    <mergeCell ref="AU153:BA153"/>
    <mergeCell ref="B153:D153"/>
    <mergeCell ref="E153:J153"/>
    <mergeCell ref="K153:Q153"/>
    <mergeCell ref="R153:X153"/>
    <mergeCell ref="Y153:AE153"/>
    <mergeCell ref="AF153:AM153"/>
    <mergeCell ref="BB140:BH140"/>
    <mergeCell ref="BI140:BP140"/>
    <mergeCell ref="K140:Q140"/>
    <mergeCell ref="R140:X140"/>
    <mergeCell ref="Y140:AE140"/>
    <mergeCell ref="AF140:AM140"/>
    <mergeCell ref="AU140:BA140"/>
    <mergeCell ref="AN140:AT140"/>
    <mergeCell ref="BB143:BH143"/>
    <mergeCell ref="BI143:BP143"/>
    <mergeCell ref="BB141:BH141"/>
    <mergeCell ref="BI141:BP141"/>
    <mergeCell ref="BB142:BH142"/>
    <mergeCell ref="BI142:BP142"/>
    <mergeCell ref="BB153:BH153"/>
    <mergeCell ref="BI153:BP153"/>
    <mergeCell ref="BB144:BH144"/>
    <mergeCell ref="BI144:BP144"/>
    <mergeCell ref="BB145:BH145"/>
    <mergeCell ref="BI145:BP145"/>
    <mergeCell ref="BB152:BH152"/>
    <mergeCell ref="BI152:BP152"/>
    <mergeCell ref="BB146:BH146"/>
    <mergeCell ref="BI146:BP146"/>
    <mergeCell ref="B141:D141"/>
    <mergeCell ref="E141:J141"/>
    <mergeCell ref="AN142:AT142"/>
    <mergeCell ref="AU142:BA142"/>
    <mergeCell ref="Y142:AE142"/>
    <mergeCell ref="AF142:AM142"/>
    <mergeCell ref="B142:D142"/>
    <mergeCell ref="E142:J142"/>
    <mergeCell ref="K142:Q142"/>
    <mergeCell ref="R142:X142"/>
    <mergeCell ref="B143:D143"/>
    <mergeCell ref="E143:J143"/>
    <mergeCell ref="B144:D144"/>
    <mergeCell ref="E144:J144"/>
    <mergeCell ref="K143:Q143"/>
    <mergeCell ref="R143:X143"/>
    <mergeCell ref="K144:Q144"/>
    <mergeCell ref="R144:X144"/>
    <mergeCell ref="AN143:AT143"/>
    <mergeCell ref="AU143:BA143"/>
    <mergeCell ref="AN144:AT144"/>
    <mergeCell ref="AU144:BA144"/>
    <mergeCell ref="Y144:AE144"/>
    <mergeCell ref="AF144:AM144"/>
    <mergeCell ref="Y143:AE143"/>
    <mergeCell ref="AF143:AM143"/>
    <mergeCell ref="AN146:AT146"/>
    <mergeCell ref="AU146:BA146"/>
    <mergeCell ref="B145:D145"/>
    <mergeCell ref="E145:J145"/>
    <mergeCell ref="K145:Q145"/>
    <mergeCell ref="R145:X145"/>
    <mergeCell ref="Y145:AE145"/>
    <mergeCell ref="AF145:AM145"/>
    <mergeCell ref="AN145:AT145"/>
    <mergeCell ref="AU145:BA145"/>
    <mergeCell ref="Y146:AE146"/>
    <mergeCell ref="AF146:AM146"/>
    <mergeCell ref="B146:D146"/>
    <mergeCell ref="E146:J146"/>
    <mergeCell ref="K146:Q146"/>
    <mergeCell ref="R146:X146"/>
  </mergeCells>
  <printOptions horizontalCentered="1"/>
  <pageMargins left="0.6692913385826772" right="0.3937007874015748" top="0.47" bottom="0.2362204724409449" header="0" footer="0"/>
  <pageSetup fitToHeight="2" horizontalDpi="300" verticalDpi="300" orientation="landscape" paperSize="9" scale="76" r:id="rId1"/>
  <rowBreaks count="2" manualBreakCount="2">
    <brk id="85" min="1" max="67" man="1"/>
    <brk id="171" min="1" max="6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P217"/>
  <sheetViews>
    <sheetView showGridLines="0" showZeros="0" view="pageBreakPreview" zoomScale="60" zoomScaleNormal="60" zoomScalePageLayoutView="0" workbookViewId="0" topLeftCell="A1">
      <selection activeCell="E37" sqref="E37:AB37"/>
    </sheetView>
  </sheetViews>
  <sheetFormatPr defaultColWidth="9.140625" defaultRowHeight="12.75"/>
  <cols>
    <col min="1" max="68" width="2.7109375" style="58" customWidth="1"/>
    <col min="69" max="16384" width="9.140625" style="58" customWidth="1"/>
  </cols>
  <sheetData>
    <row r="1" spans="3:68" s="11" customFormat="1" ht="12">
      <c r="C1" s="17"/>
      <c r="F1" s="12"/>
      <c r="G1" s="13"/>
      <c r="BP1" s="17"/>
    </row>
    <row r="2" spans="2:29" s="11" customFormat="1" ht="19.5" customHeight="1">
      <c r="B2" s="623" t="s">
        <v>13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</row>
    <row r="3" spans="2:21" s="11" customFormat="1" ht="19.5" customHeight="1">
      <c r="B3" s="18"/>
      <c r="C3" s="19"/>
      <c r="D3" s="20"/>
      <c r="E3" s="21"/>
      <c r="F3" s="22"/>
      <c r="G3" s="2"/>
      <c r="H3" s="23"/>
      <c r="I3" s="24"/>
      <c r="J3" s="25"/>
      <c r="K3" s="26"/>
      <c r="L3" s="26"/>
      <c r="M3" s="27"/>
      <c r="N3" s="27"/>
      <c r="O3" s="27"/>
      <c r="P3" s="27"/>
      <c r="Q3" s="27"/>
      <c r="R3" s="28"/>
      <c r="S3" s="28"/>
      <c r="T3" s="1"/>
      <c r="U3" s="1"/>
    </row>
    <row r="4" spans="2:68" s="11" customFormat="1" ht="16.5" customHeight="1">
      <c r="B4" s="368" t="s">
        <v>5</v>
      </c>
      <c r="C4" s="613"/>
      <c r="D4" s="613"/>
      <c r="E4" s="613"/>
      <c r="F4" s="613"/>
      <c r="G4" s="613"/>
      <c r="H4" s="613"/>
      <c r="I4" s="613"/>
      <c r="J4" s="613"/>
      <c r="K4" s="613"/>
      <c r="L4" s="613">
        <f>Cronograma!M4</f>
        <v>0</v>
      </c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  <c r="AD4" s="614"/>
      <c r="AE4" s="659" t="s">
        <v>10</v>
      </c>
      <c r="AF4" s="660"/>
      <c r="AG4" s="660"/>
      <c r="AH4" s="660"/>
      <c r="AI4" s="660"/>
      <c r="AJ4" s="660"/>
      <c r="AK4" s="660"/>
      <c r="AL4" s="660"/>
      <c r="AM4" s="660"/>
      <c r="AN4" s="660"/>
      <c r="AO4" s="660"/>
      <c r="AP4" s="660"/>
      <c r="AQ4" s="660"/>
      <c r="AR4" s="660"/>
      <c r="AS4" s="660"/>
      <c r="AT4" s="388">
        <f>Cronograma!AT4</f>
        <v>32555.7</v>
      </c>
      <c r="AU4" s="389"/>
      <c r="AV4" s="389"/>
      <c r="AW4" s="389"/>
      <c r="AX4" s="389"/>
      <c r="AY4" s="389"/>
      <c r="AZ4" s="390"/>
      <c r="BA4" s="6"/>
      <c r="BB4" s="8"/>
      <c r="BC4" s="8"/>
      <c r="BD4" s="8"/>
      <c r="BE4" s="35"/>
      <c r="BF4" s="8"/>
      <c r="BG4" s="8"/>
      <c r="BH4" s="8"/>
      <c r="BI4" s="8"/>
      <c r="BJ4" s="8"/>
      <c r="BK4" s="8"/>
      <c r="BL4" s="8"/>
      <c r="BM4" s="8"/>
      <c r="BN4" s="8"/>
      <c r="BO4" s="8"/>
      <c r="BP4" s="7"/>
    </row>
    <row r="5" spans="2:68" s="11" customFormat="1" ht="12.75" customHeight="1">
      <c r="B5" s="370" t="s">
        <v>4</v>
      </c>
      <c r="C5" s="615"/>
      <c r="D5" s="615"/>
      <c r="E5" s="615"/>
      <c r="F5" s="615"/>
      <c r="G5" s="615"/>
      <c r="H5" s="615"/>
      <c r="I5" s="615"/>
      <c r="J5" s="615"/>
      <c r="K5" s="615"/>
      <c r="L5" s="615" t="str">
        <f>Cronograma!M5</f>
        <v>REFORMA DO PREDIO DA PREFEITURA</v>
      </c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5"/>
      <c r="X5" s="615"/>
      <c r="Y5" s="615"/>
      <c r="Z5" s="615"/>
      <c r="AA5" s="615"/>
      <c r="AB5" s="615"/>
      <c r="AC5" s="615"/>
      <c r="AD5" s="618"/>
      <c r="AE5" s="4"/>
      <c r="AF5" s="1"/>
      <c r="AG5" s="1"/>
      <c r="AH5" s="1"/>
      <c r="AI5" s="1"/>
      <c r="AJ5" s="1"/>
      <c r="AK5" s="1"/>
      <c r="AL5" s="1"/>
      <c r="AM5" s="1"/>
      <c r="AN5" s="36"/>
      <c r="AO5" s="36"/>
      <c r="AP5" s="1"/>
      <c r="AQ5" s="1"/>
      <c r="AR5" s="1"/>
      <c r="AS5" s="1"/>
      <c r="AT5" s="68"/>
      <c r="AU5" s="68"/>
      <c r="AV5" s="68"/>
      <c r="AW5" s="68"/>
      <c r="AX5" s="68"/>
      <c r="AY5" s="68"/>
      <c r="AZ5" s="69"/>
      <c r="BA5" s="640" t="s">
        <v>3</v>
      </c>
      <c r="BB5" s="354"/>
      <c r="BC5" s="354"/>
      <c r="BD5" s="354"/>
      <c r="BE5" s="354"/>
      <c r="BF5" s="641">
        <f>Cronograma!BK5</f>
        <v>0</v>
      </c>
      <c r="BG5" s="642"/>
      <c r="BH5" s="642"/>
      <c r="BI5" s="642"/>
      <c r="BJ5" s="642"/>
      <c r="BK5" s="642"/>
      <c r="BL5" s="642"/>
      <c r="BM5" s="642"/>
      <c r="BN5" s="642"/>
      <c r="BO5" s="642"/>
      <c r="BP5" s="643"/>
    </row>
    <row r="6" spans="2:68" s="11" customFormat="1" ht="12.75" customHeight="1">
      <c r="B6" s="370" t="s">
        <v>6</v>
      </c>
      <c r="C6" s="615"/>
      <c r="D6" s="615"/>
      <c r="E6" s="615"/>
      <c r="F6" s="615"/>
      <c r="G6" s="615"/>
      <c r="H6" s="615"/>
      <c r="I6" s="615"/>
      <c r="J6" s="615"/>
      <c r="K6" s="615"/>
      <c r="L6" s="615" t="str">
        <f>Cronograma!M6</f>
        <v>PREFEITURA MUNICIPAL DE JAPIRA</v>
      </c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5"/>
      <c r="X6" s="615"/>
      <c r="Y6" s="615"/>
      <c r="Z6" s="615"/>
      <c r="AA6" s="615"/>
      <c r="AB6" s="615"/>
      <c r="AC6" s="615"/>
      <c r="AD6" s="618"/>
      <c r="AE6" s="640" t="s">
        <v>11</v>
      </c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425">
        <f>Cronograma!AT6</f>
        <v>0</v>
      </c>
      <c r="AU6" s="426"/>
      <c r="AV6" s="426"/>
      <c r="AW6" s="426"/>
      <c r="AX6" s="426"/>
      <c r="AY6" s="426"/>
      <c r="AZ6" s="427"/>
      <c r="BA6" s="4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9"/>
    </row>
    <row r="7" spans="2:68" s="11" customFormat="1" ht="12.75" customHeight="1">
      <c r="B7" s="370" t="s">
        <v>7</v>
      </c>
      <c r="C7" s="615"/>
      <c r="D7" s="615"/>
      <c r="E7" s="615"/>
      <c r="F7" s="615"/>
      <c r="G7" s="615"/>
      <c r="H7" s="615"/>
      <c r="I7" s="615"/>
      <c r="J7" s="615"/>
      <c r="K7" s="615"/>
      <c r="L7" s="615" t="str">
        <f>Cronograma!M7</f>
        <v>PREFEITURA MUNICIPAL DE JAPIRA</v>
      </c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8"/>
      <c r="AE7" s="4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68"/>
      <c r="AU7" s="68"/>
      <c r="AV7" s="68"/>
      <c r="AW7" s="68"/>
      <c r="AX7" s="68"/>
      <c r="AY7" s="68"/>
      <c r="AZ7" s="69"/>
      <c r="BA7" s="640" t="s">
        <v>52</v>
      </c>
      <c r="BB7" s="354"/>
      <c r="BC7" s="354"/>
      <c r="BD7" s="354"/>
      <c r="BE7" s="530"/>
      <c r="BF7" s="533"/>
      <c r="BG7" s="533"/>
      <c r="BH7" s="533"/>
      <c r="BI7" s="533"/>
      <c r="BJ7" s="30" t="s">
        <v>30</v>
      </c>
      <c r="BK7" s="530"/>
      <c r="BL7" s="530"/>
      <c r="BM7" s="530"/>
      <c r="BN7" s="530"/>
      <c r="BO7" s="530"/>
      <c r="BP7" s="9"/>
    </row>
    <row r="8" spans="2:68" s="11" customFormat="1" ht="12.75" customHeight="1">
      <c r="B8" s="370" t="s">
        <v>8</v>
      </c>
      <c r="C8" s="615"/>
      <c r="D8" s="615"/>
      <c r="E8" s="615"/>
      <c r="F8" s="615"/>
      <c r="G8" s="615"/>
      <c r="H8" s="615"/>
      <c r="I8" s="615"/>
      <c r="J8" s="615"/>
      <c r="K8" s="615"/>
      <c r="L8" s="615">
        <f>Cronograma!M8</f>
        <v>0</v>
      </c>
      <c r="M8" s="615"/>
      <c r="N8" s="615"/>
      <c r="O8" s="615"/>
      <c r="P8" s="615"/>
      <c r="Q8" s="615"/>
      <c r="R8" s="615"/>
      <c r="S8" s="615"/>
      <c r="T8" s="615"/>
      <c r="U8" s="615"/>
      <c r="V8" s="615"/>
      <c r="W8" s="615"/>
      <c r="X8" s="615"/>
      <c r="Y8" s="615"/>
      <c r="Z8" s="615"/>
      <c r="AA8" s="615"/>
      <c r="AB8" s="615"/>
      <c r="AC8" s="615"/>
      <c r="AD8" s="618"/>
      <c r="AE8" s="640" t="s">
        <v>12</v>
      </c>
      <c r="AF8" s="354"/>
      <c r="AG8" s="354"/>
      <c r="AH8" s="354"/>
      <c r="AI8" s="354"/>
      <c r="AJ8" s="354"/>
      <c r="AK8" s="354"/>
      <c r="AL8" s="354"/>
      <c r="AM8" s="354"/>
      <c r="AN8" s="354"/>
      <c r="AO8" s="644" t="s">
        <v>29</v>
      </c>
      <c r="AP8" s="354"/>
      <c r="AQ8" s="354"/>
      <c r="AR8" s="354"/>
      <c r="AS8" s="354"/>
      <c r="AT8" s="425">
        <f>Cronograma!AT8</f>
        <v>32555.7</v>
      </c>
      <c r="AU8" s="426"/>
      <c r="AV8" s="426"/>
      <c r="AW8" s="426"/>
      <c r="AX8" s="426"/>
      <c r="AY8" s="426"/>
      <c r="AZ8" s="427"/>
      <c r="BA8" s="4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9"/>
    </row>
    <row r="9" spans="2:68" s="11" customFormat="1" ht="16.5" customHeight="1">
      <c r="B9" s="616" t="s">
        <v>9</v>
      </c>
      <c r="C9" s="617"/>
      <c r="D9" s="617"/>
      <c r="E9" s="617"/>
      <c r="F9" s="617"/>
      <c r="G9" s="617"/>
      <c r="H9" s="617"/>
      <c r="I9" s="617"/>
      <c r="J9" s="617"/>
      <c r="K9" s="617"/>
      <c r="L9" s="617" t="str">
        <f>Cronograma!M9</f>
        <v>José Manuel de Carvalho</v>
      </c>
      <c r="M9" s="617"/>
      <c r="N9" s="617"/>
      <c r="O9" s="617"/>
      <c r="P9" s="617"/>
      <c r="Q9" s="617"/>
      <c r="R9" s="617"/>
      <c r="S9" s="617"/>
      <c r="T9" s="617"/>
      <c r="U9" s="617"/>
      <c r="V9" s="617"/>
      <c r="W9" s="617"/>
      <c r="X9" s="617"/>
      <c r="Y9" s="617"/>
      <c r="Z9" s="617"/>
      <c r="AA9" s="617"/>
      <c r="AB9" s="617"/>
      <c r="AC9" s="617"/>
      <c r="AD9" s="619"/>
      <c r="AE9" s="5"/>
      <c r="AF9" s="3"/>
      <c r="AG9" s="3"/>
      <c r="AH9" s="3"/>
      <c r="AI9" s="3"/>
      <c r="AJ9" s="3"/>
      <c r="AK9" s="3"/>
      <c r="AL9" s="3"/>
      <c r="AM9" s="3"/>
      <c r="AN9" s="3"/>
      <c r="AO9" s="645" t="s">
        <v>28</v>
      </c>
      <c r="AP9" s="645"/>
      <c r="AQ9" s="645"/>
      <c r="AR9" s="645"/>
      <c r="AS9" s="645"/>
      <c r="AT9" s="411">
        <f>Cronograma!AT9</f>
        <v>0</v>
      </c>
      <c r="AU9" s="412"/>
      <c r="AV9" s="412"/>
      <c r="AW9" s="412"/>
      <c r="AX9" s="412"/>
      <c r="AY9" s="412"/>
      <c r="AZ9" s="413"/>
      <c r="BA9" s="5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10"/>
    </row>
    <row r="10" spans="2:68" s="11" customFormat="1" ht="21" customHeight="1" thickBot="1">
      <c r="B10" s="625" t="s">
        <v>14</v>
      </c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26"/>
      <c r="AE10" s="626"/>
      <c r="AF10" s="626"/>
      <c r="AG10" s="626"/>
      <c r="AH10" s="626"/>
      <c r="AI10" s="626"/>
      <c r="AJ10" s="626"/>
      <c r="AK10" s="626"/>
      <c r="AL10" s="626"/>
      <c r="AM10" s="626"/>
      <c r="AN10" s="626"/>
      <c r="AO10" s="626"/>
      <c r="AP10" s="626"/>
      <c r="AQ10" s="626"/>
      <c r="AR10" s="626"/>
      <c r="AS10" s="626"/>
      <c r="AT10" s="626"/>
      <c r="AU10" s="626"/>
      <c r="AV10" s="626"/>
      <c r="AW10" s="626"/>
      <c r="AX10" s="626"/>
      <c r="AY10" s="626"/>
      <c r="AZ10" s="626"/>
      <c r="BA10" s="627"/>
      <c r="BB10" s="627"/>
      <c r="BC10" s="627"/>
      <c r="BD10" s="627"/>
      <c r="BE10" s="627"/>
      <c r="BF10" s="627"/>
      <c r="BG10" s="627"/>
      <c r="BH10" s="627"/>
      <c r="BI10" s="627"/>
      <c r="BJ10" s="627"/>
      <c r="BK10" s="627"/>
      <c r="BL10" s="627"/>
      <c r="BM10" s="627"/>
      <c r="BN10" s="627"/>
      <c r="BO10" s="627"/>
      <c r="BP10" s="627"/>
    </row>
    <row r="11" spans="2:68" s="11" customFormat="1" ht="12" customHeight="1">
      <c r="B11" s="628" t="s">
        <v>1</v>
      </c>
      <c r="C11" s="379"/>
      <c r="D11" s="629"/>
      <c r="E11" s="378" t="s">
        <v>17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  <c r="Y11" s="620"/>
      <c r="Z11" s="620"/>
      <c r="AA11" s="620"/>
      <c r="AB11" s="620"/>
      <c r="AC11" s="355" t="s">
        <v>61</v>
      </c>
      <c r="AD11" s="357"/>
      <c r="AE11" s="632" t="s">
        <v>18</v>
      </c>
      <c r="AF11" s="633"/>
      <c r="AG11" s="633"/>
      <c r="AH11" s="633"/>
      <c r="AI11" s="633"/>
      <c r="AJ11" s="634"/>
      <c r="AK11" s="324" t="s">
        <v>15</v>
      </c>
      <c r="AL11" s="638"/>
      <c r="AM11" s="638"/>
      <c r="AN11" s="638"/>
      <c r="AO11" s="638"/>
      <c r="AP11" s="638"/>
      <c r="AQ11" s="638"/>
      <c r="AR11" s="638"/>
      <c r="AS11" s="638"/>
      <c r="AT11" s="638"/>
      <c r="AU11" s="638"/>
      <c r="AV11" s="638"/>
      <c r="AW11" s="638"/>
      <c r="AX11" s="638"/>
      <c r="AY11" s="638"/>
      <c r="AZ11" s="639"/>
      <c r="BA11" s="324" t="s">
        <v>44</v>
      </c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424"/>
    </row>
    <row r="12" spans="2:68" s="11" customFormat="1" ht="12.75" customHeight="1">
      <c r="B12" s="630"/>
      <c r="C12" s="381"/>
      <c r="D12" s="631"/>
      <c r="E12" s="621"/>
      <c r="F12" s="622"/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622"/>
      <c r="R12" s="622"/>
      <c r="S12" s="622"/>
      <c r="T12" s="622"/>
      <c r="U12" s="622"/>
      <c r="V12" s="622"/>
      <c r="W12" s="622"/>
      <c r="X12" s="622"/>
      <c r="Y12" s="622"/>
      <c r="Z12" s="622"/>
      <c r="AA12" s="622"/>
      <c r="AB12" s="622"/>
      <c r="AC12" s="419" t="s">
        <v>62</v>
      </c>
      <c r="AD12" s="421"/>
      <c r="AE12" s="635" t="s">
        <v>16</v>
      </c>
      <c r="AF12" s="636"/>
      <c r="AG12" s="636"/>
      <c r="AH12" s="636"/>
      <c r="AI12" s="636"/>
      <c r="AJ12" s="637"/>
      <c r="AK12" s="646" t="s">
        <v>19</v>
      </c>
      <c r="AL12" s="647"/>
      <c r="AM12" s="647"/>
      <c r="AN12" s="647"/>
      <c r="AO12" s="647"/>
      <c r="AP12" s="647"/>
      <c r="AQ12" s="647"/>
      <c r="AR12" s="648"/>
      <c r="AS12" s="646" t="s">
        <v>20</v>
      </c>
      <c r="AT12" s="649"/>
      <c r="AU12" s="649"/>
      <c r="AV12" s="649"/>
      <c r="AW12" s="649"/>
      <c r="AX12" s="649"/>
      <c r="AY12" s="649"/>
      <c r="AZ12" s="651"/>
      <c r="BA12" s="646" t="s">
        <v>19</v>
      </c>
      <c r="BB12" s="647"/>
      <c r="BC12" s="647"/>
      <c r="BD12" s="647"/>
      <c r="BE12" s="647"/>
      <c r="BF12" s="647"/>
      <c r="BG12" s="647"/>
      <c r="BH12" s="648"/>
      <c r="BI12" s="646" t="s">
        <v>20</v>
      </c>
      <c r="BJ12" s="649"/>
      <c r="BK12" s="649"/>
      <c r="BL12" s="649"/>
      <c r="BM12" s="649"/>
      <c r="BN12" s="649"/>
      <c r="BO12" s="649"/>
      <c r="BP12" s="650"/>
    </row>
    <row r="13" spans="2:68" s="11" customFormat="1" ht="14.25" customHeight="1">
      <c r="B13" s="472" t="str">
        <f>Cronograma!B13</f>
        <v>A</v>
      </c>
      <c r="C13" s="473"/>
      <c r="D13" s="474"/>
      <c r="E13" s="454" t="str">
        <f>Cronograma!E13</f>
        <v>REFORMA DO CEMITERIO MUNICIPAL</v>
      </c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45">
        <f>Cronograma!X13</f>
        <v>0</v>
      </c>
      <c r="AD13" s="446"/>
      <c r="AE13" s="448">
        <f>Cronograma!Y13</f>
        <v>0</v>
      </c>
      <c r="AF13" s="448"/>
      <c r="AG13" s="448"/>
      <c r="AH13" s="448"/>
      <c r="AI13" s="448"/>
      <c r="AJ13" s="448"/>
      <c r="AK13" s="447">
        <f>Cronograma!BB13</f>
        <v>0</v>
      </c>
      <c r="AL13" s="447"/>
      <c r="AM13" s="447"/>
      <c r="AN13" s="447"/>
      <c r="AO13" s="447"/>
      <c r="AP13" s="447"/>
      <c r="AQ13" s="447"/>
      <c r="AR13" s="447"/>
      <c r="AS13" s="476"/>
      <c r="AT13" s="476"/>
      <c r="AU13" s="476"/>
      <c r="AV13" s="476"/>
      <c r="AW13" s="476"/>
      <c r="AX13" s="476"/>
      <c r="AY13" s="476"/>
      <c r="AZ13" s="476"/>
      <c r="BA13" s="447">
        <f>AK13+Mês04!BA13</f>
        <v>100</v>
      </c>
      <c r="BB13" s="465"/>
      <c r="BC13" s="465"/>
      <c r="BD13" s="465"/>
      <c r="BE13" s="465"/>
      <c r="BF13" s="465"/>
      <c r="BG13" s="465"/>
      <c r="BH13" s="465"/>
      <c r="BI13" s="447">
        <f>AS13+Mês04!BI13</f>
        <v>100</v>
      </c>
      <c r="BJ13" s="465"/>
      <c r="BK13" s="465"/>
      <c r="BL13" s="465"/>
      <c r="BM13" s="465"/>
      <c r="BN13" s="465"/>
      <c r="BO13" s="465"/>
      <c r="BP13" s="471"/>
    </row>
    <row r="14" spans="2:68" s="11" customFormat="1" ht="14.25" customHeight="1">
      <c r="B14" s="472">
        <f>Cronograma!B14</f>
        <v>1</v>
      </c>
      <c r="C14" s="473"/>
      <c r="D14" s="474"/>
      <c r="E14" s="454" t="str">
        <f>Cronograma!E14</f>
        <v>FUNDAÇÃO E INFRAESTRUTURA</v>
      </c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45">
        <f>Cronograma!X14</f>
        <v>0</v>
      </c>
      <c r="AD14" s="446"/>
      <c r="AE14" s="448">
        <f>Cronograma!Y14</f>
        <v>2143.09</v>
      </c>
      <c r="AF14" s="448"/>
      <c r="AG14" s="448"/>
      <c r="AH14" s="448"/>
      <c r="AI14" s="448"/>
      <c r="AJ14" s="448"/>
      <c r="AK14" s="447">
        <f>Cronograma!BB14</f>
        <v>0</v>
      </c>
      <c r="AL14" s="447"/>
      <c r="AM14" s="447"/>
      <c r="AN14" s="447"/>
      <c r="AO14" s="447"/>
      <c r="AP14" s="447"/>
      <c r="AQ14" s="447"/>
      <c r="AR14" s="447"/>
      <c r="AS14" s="476"/>
      <c r="AT14" s="476"/>
      <c r="AU14" s="476"/>
      <c r="AV14" s="476"/>
      <c r="AW14" s="476"/>
      <c r="AX14" s="476"/>
      <c r="AY14" s="476"/>
      <c r="AZ14" s="476"/>
      <c r="BA14" s="447">
        <f>AK14+Mês04!BA14</f>
        <v>83.34</v>
      </c>
      <c r="BB14" s="465"/>
      <c r="BC14" s="465"/>
      <c r="BD14" s="465"/>
      <c r="BE14" s="465"/>
      <c r="BF14" s="465"/>
      <c r="BG14" s="465"/>
      <c r="BH14" s="465"/>
      <c r="BI14" s="447">
        <f>AS14+Mês04!BI14</f>
        <v>100.00000000000001</v>
      </c>
      <c r="BJ14" s="465"/>
      <c r="BK14" s="465"/>
      <c r="BL14" s="465"/>
      <c r="BM14" s="465"/>
      <c r="BN14" s="465"/>
      <c r="BO14" s="465"/>
      <c r="BP14" s="471"/>
    </row>
    <row r="15" spans="2:68" s="11" customFormat="1" ht="14.25" customHeight="1">
      <c r="B15" s="472">
        <f>Cronograma!B16</f>
        <v>3</v>
      </c>
      <c r="C15" s="473"/>
      <c r="D15" s="474"/>
      <c r="E15" s="454" t="str">
        <f>Cronograma!E16</f>
        <v>COBERTURA</v>
      </c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45">
        <f>Cronograma!X16</f>
        <v>0</v>
      </c>
      <c r="AD15" s="446"/>
      <c r="AE15" s="448">
        <f>Cronograma!Y16</f>
        <v>747.09</v>
      </c>
      <c r="AF15" s="448"/>
      <c r="AG15" s="448"/>
      <c r="AH15" s="448"/>
      <c r="AI15" s="448"/>
      <c r="AJ15" s="448"/>
      <c r="AK15" s="447">
        <f>Cronograma!BB16</f>
        <v>0</v>
      </c>
      <c r="AL15" s="447"/>
      <c r="AM15" s="447"/>
      <c r="AN15" s="447"/>
      <c r="AO15" s="447"/>
      <c r="AP15" s="447"/>
      <c r="AQ15" s="447"/>
      <c r="AR15" s="447"/>
      <c r="AS15" s="476"/>
      <c r="AT15" s="476"/>
      <c r="AU15" s="476"/>
      <c r="AV15" s="476"/>
      <c r="AW15" s="476"/>
      <c r="AX15" s="476"/>
      <c r="AY15" s="476"/>
      <c r="AZ15" s="476"/>
      <c r="BA15" s="447">
        <f>AK15+Mês04!BA15</f>
        <v>143.34</v>
      </c>
      <c r="BB15" s="465"/>
      <c r="BC15" s="465"/>
      <c r="BD15" s="465"/>
      <c r="BE15" s="465"/>
      <c r="BF15" s="465"/>
      <c r="BG15" s="465"/>
      <c r="BH15" s="465"/>
      <c r="BI15" s="447">
        <f>AS15+Mês04!BI15</f>
        <v>100.00000000000001</v>
      </c>
      <c r="BJ15" s="465"/>
      <c r="BK15" s="465"/>
      <c r="BL15" s="465"/>
      <c r="BM15" s="465"/>
      <c r="BN15" s="465"/>
      <c r="BO15" s="465"/>
      <c r="BP15" s="471"/>
    </row>
    <row r="16" spans="2:68" s="11" customFormat="1" ht="14.25" customHeight="1">
      <c r="B16" s="472">
        <f>Cronograma!B17</f>
        <v>4</v>
      </c>
      <c r="C16" s="473"/>
      <c r="D16" s="474"/>
      <c r="E16" s="454" t="str">
        <f>Cronograma!E17</f>
        <v>INSTALAÇÃO HIDROSANITARIA</v>
      </c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45">
        <f>Cronograma!X17</f>
        <v>0</v>
      </c>
      <c r="AD16" s="446"/>
      <c r="AE16" s="448">
        <f>Cronograma!Y17</f>
        <v>1039.27</v>
      </c>
      <c r="AF16" s="448"/>
      <c r="AG16" s="448"/>
      <c r="AH16" s="448"/>
      <c r="AI16" s="448"/>
      <c r="AJ16" s="448"/>
      <c r="AK16" s="447">
        <f>Cronograma!BB17</f>
        <v>0</v>
      </c>
      <c r="AL16" s="447"/>
      <c r="AM16" s="447"/>
      <c r="AN16" s="447"/>
      <c r="AO16" s="447"/>
      <c r="AP16" s="447"/>
      <c r="AQ16" s="447"/>
      <c r="AR16" s="447"/>
      <c r="AS16" s="476"/>
      <c r="AT16" s="476"/>
      <c r="AU16" s="476"/>
      <c r="AV16" s="476"/>
      <c r="AW16" s="476"/>
      <c r="AX16" s="476"/>
      <c r="AY16" s="476"/>
      <c r="AZ16" s="476"/>
      <c r="BA16" s="447">
        <f>AK16+Mês04!BA16</f>
        <v>123.33999999999999</v>
      </c>
      <c r="BB16" s="465"/>
      <c r="BC16" s="465"/>
      <c r="BD16" s="465"/>
      <c r="BE16" s="465"/>
      <c r="BF16" s="465"/>
      <c r="BG16" s="465"/>
      <c r="BH16" s="465"/>
      <c r="BI16" s="447">
        <f>AS16+Mês04!BI16</f>
        <v>100.00000000000001</v>
      </c>
      <c r="BJ16" s="465"/>
      <c r="BK16" s="465"/>
      <c r="BL16" s="465"/>
      <c r="BM16" s="465"/>
      <c r="BN16" s="465"/>
      <c r="BO16" s="465"/>
      <c r="BP16" s="471"/>
    </row>
    <row r="17" spans="2:68" s="11" customFormat="1" ht="14.25" customHeight="1">
      <c r="B17" s="472">
        <f>Cronograma!B18</f>
        <v>5</v>
      </c>
      <c r="C17" s="473"/>
      <c r="D17" s="474"/>
      <c r="E17" s="454" t="str">
        <f>Cronograma!E18</f>
        <v>ILUMINAÇÃO</v>
      </c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45">
        <f>Cronograma!X18</f>
        <v>0</v>
      </c>
      <c r="AD17" s="446"/>
      <c r="AE17" s="448">
        <f>Cronograma!Y18</f>
        <v>1960.92</v>
      </c>
      <c r="AF17" s="448"/>
      <c r="AG17" s="448"/>
      <c r="AH17" s="448"/>
      <c r="AI17" s="448"/>
      <c r="AJ17" s="448"/>
      <c r="AK17" s="447">
        <f>Cronograma!BB18</f>
        <v>0</v>
      </c>
      <c r="AL17" s="447"/>
      <c r="AM17" s="447"/>
      <c r="AN17" s="447"/>
      <c r="AO17" s="447"/>
      <c r="AP17" s="447"/>
      <c r="AQ17" s="447"/>
      <c r="AR17" s="447"/>
      <c r="AS17" s="476"/>
      <c r="AT17" s="476"/>
      <c r="AU17" s="476"/>
      <c r="AV17" s="476"/>
      <c r="AW17" s="476"/>
      <c r="AX17" s="476"/>
      <c r="AY17" s="476"/>
      <c r="AZ17" s="476"/>
      <c r="BA17" s="447">
        <f>AK17+Mês04!BA17</f>
        <v>143.34</v>
      </c>
      <c r="BB17" s="465"/>
      <c r="BC17" s="465"/>
      <c r="BD17" s="465"/>
      <c r="BE17" s="465"/>
      <c r="BF17" s="465"/>
      <c r="BG17" s="465"/>
      <c r="BH17" s="465"/>
      <c r="BI17" s="447">
        <f>AS17+Mês04!BI17</f>
        <v>100.00000000000001</v>
      </c>
      <c r="BJ17" s="465"/>
      <c r="BK17" s="465"/>
      <c r="BL17" s="465"/>
      <c r="BM17" s="465"/>
      <c r="BN17" s="465"/>
      <c r="BO17" s="465"/>
      <c r="BP17" s="471"/>
    </row>
    <row r="18" spans="2:68" s="11" customFormat="1" ht="14.25" customHeight="1">
      <c r="B18" s="472">
        <f>Cronograma!B19</f>
        <v>6</v>
      </c>
      <c r="C18" s="473"/>
      <c r="D18" s="474"/>
      <c r="E18" s="454" t="str">
        <f>Cronograma!E19</f>
        <v>FORROS DE LAJE</v>
      </c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45">
        <f>Cronograma!X19</f>
        <v>0</v>
      </c>
      <c r="AD18" s="446"/>
      <c r="AE18" s="448">
        <f>Cronograma!Y19</f>
        <v>417.17</v>
      </c>
      <c r="AF18" s="448"/>
      <c r="AG18" s="448"/>
      <c r="AH18" s="448"/>
      <c r="AI18" s="448"/>
      <c r="AJ18" s="448"/>
      <c r="AK18" s="447">
        <f>Cronograma!BB19</f>
        <v>0</v>
      </c>
      <c r="AL18" s="447"/>
      <c r="AM18" s="447"/>
      <c r="AN18" s="447"/>
      <c r="AO18" s="447"/>
      <c r="AP18" s="447"/>
      <c r="AQ18" s="447"/>
      <c r="AR18" s="447"/>
      <c r="AS18" s="476"/>
      <c r="AT18" s="476"/>
      <c r="AU18" s="476"/>
      <c r="AV18" s="476"/>
      <c r="AW18" s="476"/>
      <c r="AX18" s="476"/>
      <c r="AY18" s="476"/>
      <c r="AZ18" s="476"/>
      <c r="BA18" s="447">
        <f>AK18+Mês04!BA18</f>
        <v>103.33999999999999</v>
      </c>
      <c r="BB18" s="465"/>
      <c r="BC18" s="465"/>
      <c r="BD18" s="465"/>
      <c r="BE18" s="465"/>
      <c r="BF18" s="465"/>
      <c r="BG18" s="465"/>
      <c r="BH18" s="465"/>
      <c r="BI18" s="447">
        <f>AS18+Mês04!BI18</f>
        <v>99.99999999999999</v>
      </c>
      <c r="BJ18" s="465"/>
      <c r="BK18" s="465"/>
      <c r="BL18" s="465"/>
      <c r="BM18" s="465"/>
      <c r="BN18" s="465"/>
      <c r="BO18" s="465"/>
      <c r="BP18" s="471"/>
    </row>
    <row r="19" spans="2:68" s="11" customFormat="1" ht="14.25" customHeight="1">
      <c r="B19" s="472">
        <f>Cronograma!B20</f>
        <v>7</v>
      </c>
      <c r="C19" s="473"/>
      <c r="D19" s="474"/>
      <c r="E19" s="454" t="str">
        <f>Cronograma!E20</f>
        <v>RESTIMENTOS DE PAREDES INTERNAS E EXTERNAS</v>
      </c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45">
        <f>Cronograma!X20</f>
        <v>0</v>
      </c>
      <c r="AD19" s="446"/>
      <c r="AE19" s="448">
        <f>Cronograma!Y20</f>
        <v>114.4</v>
      </c>
      <c r="AF19" s="448"/>
      <c r="AG19" s="448"/>
      <c r="AH19" s="448"/>
      <c r="AI19" s="448"/>
      <c r="AJ19" s="448"/>
      <c r="AK19" s="447">
        <f>Cronograma!BB20</f>
        <v>0</v>
      </c>
      <c r="AL19" s="447"/>
      <c r="AM19" s="447"/>
      <c r="AN19" s="447"/>
      <c r="AO19" s="447"/>
      <c r="AP19" s="447"/>
      <c r="AQ19" s="447"/>
      <c r="AR19" s="447"/>
      <c r="AS19" s="476"/>
      <c r="AT19" s="476"/>
      <c r="AU19" s="476"/>
      <c r="AV19" s="476"/>
      <c r="AW19" s="476"/>
      <c r="AX19" s="476"/>
      <c r="AY19" s="476"/>
      <c r="AZ19" s="476"/>
      <c r="BA19" s="447">
        <f>AK19+Mês04!BA19</f>
        <v>146.68</v>
      </c>
      <c r="BB19" s="465"/>
      <c r="BC19" s="465"/>
      <c r="BD19" s="465"/>
      <c r="BE19" s="465"/>
      <c r="BF19" s="465"/>
      <c r="BG19" s="465"/>
      <c r="BH19" s="465"/>
      <c r="BI19" s="447">
        <f>AS19+Mês04!BI19</f>
        <v>100</v>
      </c>
      <c r="BJ19" s="465"/>
      <c r="BK19" s="465"/>
      <c r="BL19" s="465"/>
      <c r="BM19" s="465"/>
      <c r="BN19" s="465"/>
      <c r="BO19" s="465"/>
      <c r="BP19" s="471"/>
    </row>
    <row r="20" spans="2:68" s="11" customFormat="1" ht="14.25" customHeight="1">
      <c r="B20" s="472">
        <f>Cronograma!B21</f>
        <v>8</v>
      </c>
      <c r="C20" s="473"/>
      <c r="D20" s="474"/>
      <c r="E20" s="454" t="str">
        <f>Cronograma!E21</f>
        <v>REVESTIMENTOS DE TETOS INTERNOS E EXTERNOS E PISOS</v>
      </c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45">
        <f>Cronograma!X21</f>
        <v>0</v>
      </c>
      <c r="AD20" s="446"/>
      <c r="AE20" s="448">
        <f>Cronograma!Y21</f>
        <v>14767.8</v>
      </c>
      <c r="AF20" s="448"/>
      <c r="AG20" s="448"/>
      <c r="AH20" s="448"/>
      <c r="AI20" s="448"/>
      <c r="AJ20" s="448"/>
      <c r="AK20" s="447">
        <f>Cronograma!BB21</f>
        <v>0</v>
      </c>
      <c r="AL20" s="447"/>
      <c r="AM20" s="447"/>
      <c r="AN20" s="447"/>
      <c r="AO20" s="447"/>
      <c r="AP20" s="447"/>
      <c r="AQ20" s="447"/>
      <c r="AR20" s="447"/>
      <c r="AS20" s="476"/>
      <c r="AT20" s="476"/>
      <c r="AU20" s="476"/>
      <c r="AV20" s="476"/>
      <c r="AW20" s="476"/>
      <c r="AX20" s="476"/>
      <c r="AY20" s="476"/>
      <c r="AZ20" s="476"/>
      <c r="BA20" s="447">
        <f>AK20+Mês04!BA20</f>
        <v>100</v>
      </c>
      <c r="BB20" s="465"/>
      <c r="BC20" s="465"/>
      <c r="BD20" s="465"/>
      <c r="BE20" s="465"/>
      <c r="BF20" s="465"/>
      <c r="BG20" s="465"/>
      <c r="BH20" s="465"/>
      <c r="BI20" s="447">
        <f>AS20+Mês04!BI20</f>
        <v>0</v>
      </c>
      <c r="BJ20" s="465"/>
      <c r="BK20" s="465"/>
      <c r="BL20" s="465"/>
      <c r="BM20" s="465"/>
      <c r="BN20" s="465"/>
      <c r="BO20" s="465"/>
      <c r="BP20" s="471"/>
    </row>
    <row r="21" spans="2:68" s="11" customFormat="1" ht="14.25" customHeight="1">
      <c r="B21" s="472">
        <f>Cronograma!B22</f>
        <v>9</v>
      </c>
      <c r="C21" s="473"/>
      <c r="D21" s="474"/>
      <c r="E21" s="454" t="str">
        <f>Cronograma!E22</f>
        <v>PINTURA</v>
      </c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45">
        <f>Cronograma!X22</f>
        <v>0</v>
      </c>
      <c r="AD21" s="446"/>
      <c r="AE21" s="448">
        <f>Cronograma!Y22</f>
        <v>2875.55</v>
      </c>
      <c r="AF21" s="448"/>
      <c r="AG21" s="448"/>
      <c r="AH21" s="448"/>
      <c r="AI21" s="448"/>
      <c r="AJ21" s="448"/>
      <c r="AK21" s="447">
        <f>Cronograma!BB22</f>
        <v>0</v>
      </c>
      <c r="AL21" s="447"/>
      <c r="AM21" s="447"/>
      <c r="AN21" s="447"/>
      <c r="AO21" s="447"/>
      <c r="AP21" s="447"/>
      <c r="AQ21" s="447"/>
      <c r="AR21" s="447"/>
      <c r="AS21" s="476"/>
      <c r="AT21" s="476"/>
      <c r="AU21" s="476"/>
      <c r="AV21" s="476"/>
      <c r="AW21" s="476"/>
      <c r="AX21" s="476"/>
      <c r="AY21" s="476"/>
      <c r="AZ21" s="476"/>
      <c r="BA21" s="447">
        <f>AK21+Mês04!BA21</f>
        <v>100</v>
      </c>
      <c r="BB21" s="465"/>
      <c r="BC21" s="465"/>
      <c r="BD21" s="465"/>
      <c r="BE21" s="465"/>
      <c r="BF21" s="465"/>
      <c r="BG21" s="465"/>
      <c r="BH21" s="465"/>
      <c r="BI21" s="447">
        <f>AS21+Mês04!BI21</f>
        <v>0</v>
      </c>
      <c r="BJ21" s="465"/>
      <c r="BK21" s="465"/>
      <c r="BL21" s="465"/>
      <c r="BM21" s="465"/>
      <c r="BN21" s="465"/>
      <c r="BO21" s="465"/>
      <c r="BP21" s="471"/>
    </row>
    <row r="22" spans="2:68" s="11" customFormat="1" ht="14.25" customHeight="1">
      <c r="B22" s="472">
        <f>Cronograma!B23</f>
        <v>10</v>
      </c>
      <c r="C22" s="473"/>
      <c r="D22" s="474"/>
      <c r="E22" s="454" t="str">
        <f>Cronograma!E23</f>
        <v>LIMPEZA GERAL DA OBRA</v>
      </c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45">
        <f>Cronograma!X23</f>
        <v>0</v>
      </c>
      <c r="AD22" s="446"/>
      <c r="AE22" s="448">
        <f>Cronograma!Y23</f>
        <v>117.7</v>
      </c>
      <c r="AF22" s="448"/>
      <c r="AG22" s="448"/>
      <c r="AH22" s="448"/>
      <c r="AI22" s="448"/>
      <c r="AJ22" s="448"/>
      <c r="AK22" s="447">
        <f>Cronograma!BB23</f>
        <v>0</v>
      </c>
      <c r="AL22" s="447"/>
      <c r="AM22" s="447"/>
      <c r="AN22" s="447"/>
      <c r="AO22" s="447"/>
      <c r="AP22" s="447"/>
      <c r="AQ22" s="447"/>
      <c r="AR22" s="447"/>
      <c r="AS22" s="476"/>
      <c r="AT22" s="476"/>
      <c r="AU22" s="476"/>
      <c r="AV22" s="476"/>
      <c r="AW22" s="476"/>
      <c r="AX22" s="476"/>
      <c r="AY22" s="476"/>
      <c r="AZ22" s="476"/>
      <c r="BA22" s="447">
        <f>AK22+Mês04!BA22</f>
        <v>100</v>
      </c>
      <c r="BB22" s="465"/>
      <c r="BC22" s="465"/>
      <c r="BD22" s="465"/>
      <c r="BE22" s="465"/>
      <c r="BF22" s="465"/>
      <c r="BG22" s="465"/>
      <c r="BH22" s="465"/>
      <c r="BI22" s="447">
        <f>AS22+Mês04!BI22</f>
        <v>0</v>
      </c>
      <c r="BJ22" s="465"/>
      <c r="BK22" s="465"/>
      <c r="BL22" s="465"/>
      <c r="BM22" s="465"/>
      <c r="BN22" s="465"/>
      <c r="BO22" s="465"/>
      <c r="BP22" s="471"/>
    </row>
    <row r="23" spans="2:68" s="11" customFormat="1" ht="14.25" customHeight="1">
      <c r="B23" s="472">
        <f>Cronograma!B24</f>
        <v>11</v>
      </c>
      <c r="C23" s="473"/>
      <c r="D23" s="474"/>
      <c r="E23" s="454" t="str">
        <f>Cronograma!E24</f>
        <v>SERVIÇOS COMPLEMENTARES</v>
      </c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45">
        <f>Cronograma!X24</f>
        <v>0</v>
      </c>
      <c r="AD23" s="446"/>
      <c r="AE23" s="448">
        <f>Cronograma!Y24</f>
        <v>6422.5</v>
      </c>
      <c r="AF23" s="448"/>
      <c r="AG23" s="448"/>
      <c r="AH23" s="448"/>
      <c r="AI23" s="448"/>
      <c r="AJ23" s="448"/>
      <c r="AK23" s="447">
        <f>Cronograma!BB24</f>
        <v>0</v>
      </c>
      <c r="AL23" s="447"/>
      <c r="AM23" s="447"/>
      <c r="AN23" s="447"/>
      <c r="AO23" s="447"/>
      <c r="AP23" s="447"/>
      <c r="AQ23" s="447"/>
      <c r="AR23" s="447"/>
      <c r="AS23" s="476"/>
      <c r="AT23" s="476"/>
      <c r="AU23" s="476"/>
      <c r="AV23" s="476"/>
      <c r="AW23" s="476"/>
      <c r="AX23" s="476"/>
      <c r="AY23" s="476"/>
      <c r="AZ23" s="476"/>
      <c r="BA23" s="447">
        <f>AK23+Mês04!BA23</f>
        <v>100</v>
      </c>
      <c r="BB23" s="465"/>
      <c r="BC23" s="465"/>
      <c r="BD23" s="465"/>
      <c r="BE23" s="465"/>
      <c r="BF23" s="465"/>
      <c r="BG23" s="465"/>
      <c r="BH23" s="465"/>
      <c r="BI23" s="447">
        <f>AS23+Mês04!BI23</f>
        <v>0</v>
      </c>
      <c r="BJ23" s="465"/>
      <c r="BK23" s="465"/>
      <c r="BL23" s="465"/>
      <c r="BM23" s="465"/>
      <c r="BN23" s="465"/>
      <c r="BO23" s="465"/>
      <c r="BP23" s="471"/>
    </row>
    <row r="24" spans="2:68" s="11" customFormat="1" ht="14.25" customHeight="1">
      <c r="B24" s="472">
        <f>Cronograma!B25</f>
        <v>0</v>
      </c>
      <c r="C24" s="473"/>
      <c r="D24" s="474"/>
      <c r="E24" s="454">
        <f>Cronograma!E25</f>
        <v>0</v>
      </c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45">
        <f>Cronograma!X25</f>
        <v>0</v>
      </c>
      <c r="AD24" s="446"/>
      <c r="AE24" s="448">
        <f>Cronograma!Y25</f>
        <v>0</v>
      </c>
      <c r="AF24" s="448"/>
      <c r="AG24" s="448"/>
      <c r="AH24" s="448"/>
      <c r="AI24" s="448"/>
      <c r="AJ24" s="448"/>
      <c r="AK24" s="447">
        <f>Cronograma!BB25</f>
        <v>0</v>
      </c>
      <c r="AL24" s="447"/>
      <c r="AM24" s="447"/>
      <c r="AN24" s="447"/>
      <c r="AO24" s="447"/>
      <c r="AP24" s="447"/>
      <c r="AQ24" s="447"/>
      <c r="AR24" s="447"/>
      <c r="AS24" s="476"/>
      <c r="AT24" s="476"/>
      <c r="AU24" s="476"/>
      <c r="AV24" s="476"/>
      <c r="AW24" s="476"/>
      <c r="AX24" s="476"/>
      <c r="AY24" s="476"/>
      <c r="AZ24" s="476"/>
      <c r="BA24" s="447">
        <f>AK24+Mês04!BA24</f>
        <v>0</v>
      </c>
      <c r="BB24" s="465"/>
      <c r="BC24" s="465"/>
      <c r="BD24" s="465"/>
      <c r="BE24" s="465"/>
      <c r="BF24" s="465"/>
      <c r="BG24" s="465"/>
      <c r="BH24" s="465"/>
      <c r="BI24" s="447">
        <f>AS24+Mês04!BI24</f>
        <v>0</v>
      </c>
      <c r="BJ24" s="465"/>
      <c r="BK24" s="465"/>
      <c r="BL24" s="465"/>
      <c r="BM24" s="465"/>
      <c r="BN24" s="465"/>
      <c r="BO24" s="465"/>
      <c r="BP24" s="471"/>
    </row>
    <row r="25" spans="2:68" s="11" customFormat="1" ht="14.25" customHeight="1">
      <c r="B25" s="472">
        <f>Cronograma!B26</f>
        <v>0</v>
      </c>
      <c r="C25" s="473"/>
      <c r="D25" s="474"/>
      <c r="E25" s="454">
        <f>Cronograma!E26</f>
        <v>0</v>
      </c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45">
        <f>Cronograma!X26</f>
        <v>0</v>
      </c>
      <c r="AD25" s="446"/>
      <c r="AE25" s="448">
        <f>Cronograma!Y26</f>
        <v>0</v>
      </c>
      <c r="AF25" s="448"/>
      <c r="AG25" s="448"/>
      <c r="AH25" s="448"/>
      <c r="AI25" s="448"/>
      <c r="AJ25" s="448"/>
      <c r="AK25" s="447">
        <f>Cronograma!BB26</f>
        <v>0</v>
      </c>
      <c r="AL25" s="447"/>
      <c r="AM25" s="447"/>
      <c r="AN25" s="447"/>
      <c r="AO25" s="447"/>
      <c r="AP25" s="447"/>
      <c r="AQ25" s="447"/>
      <c r="AR25" s="447"/>
      <c r="AS25" s="476"/>
      <c r="AT25" s="476"/>
      <c r="AU25" s="476"/>
      <c r="AV25" s="476"/>
      <c r="AW25" s="476"/>
      <c r="AX25" s="476"/>
      <c r="AY25" s="476"/>
      <c r="AZ25" s="476"/>
      <c r="BA25" s="447">
        <f>AK25+Mês04!BA25</f>
        <v>0</v>
      </c>
      <c r="BB25" s="465"/>
      <c r="BC25" s="465"/>
      <c r="BD25" s="465"/>
      <c r="BE25" s="465"/>
      <c r="BF25" s="465"/>
      <c r="BG25" s="465"/>
      <c r="BH25" s="465"/>
      <c r="BI25" s="447">
        <f>AS25+Mês04!BI25</f>
        <v>0</v>
      </c>
      <c r="BJ25" s="465"/>
      <c r="BK25" s="465"/>
      <c r="BL25" s="465"/>
      <c r="BM25" s="465"/>
      <c r="BN25" s="465"/>
      <c r="BO25" s="465"/>
      <c r="BP25" s="471"/>
    </row>
    <row r="26" spans="2:68" s="11" customFormat="1" ht="14.25" customHeight="1">
      <c r="B26" s="472">
        <f>Cronograma!B27</f>
        <v>0</v>
      </c>
      <c r="C26" s="473"/>
      <c r="D26" s="474"/>
      <c r="E26" s="454">
        <f>Cronograma!E27</f>
        <v>0</v>
      </c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45">
        <f>Cronograma!X27</f>
        <v>0</v>
      </c>
      <c r="AD26" s="446"/>
      <c r="AE26" s="448">
        <f>Cronograma!Y27</f>
        <v>0</v>
      </c>
      <c r="AF26" s="448"/>
      <c r="AG26" s="448"/>
      <c r="AH26" s="448"/>
      <c r="AI26" s="448"/>
      <c r="AJ26" s="448"/>
      <c r="AK26" s="447">
        <f>Cronograma!BB27</f>
        <v>0</v>
      </c>
      <c r="AL26" s="447"/>
      <c r="AM26" s="447"/>
      <c r="AN26" s="447"/>
      <c r="AO26" s="447"/>
      <c r="AP26" s="447"/>
      <c r="AQ26" s="447"/>
      <c r="AR26" s="447"/>
      <c r="AS26" s="476"/>
      <c r="AT26" s="476"/>
      <c r="AU26" s="476"/>
      <c r="AV26" s="476"/>
      <c r="AW26" s="476"/>
      <c r="AX26" s="476"/>
      <c r="AY26" s="476"/>
      <c r="AZ26" s="476"/>
      <c r="BA26" s="447">
        <f>AK26+Mês04!BA26</f>
        <v>0</v>
      </c>
      <c r="BB26" s="465"/>
      <c r="BC26" s="465"/>
      <c r="BD26" s="465"/>
      <c r="BE26" s="465"/>
      <c r="BF26" s="465"/>
      <c r="BG26" s="465"/>
      <c r="BH26" s="465"/>
      <c r="BI26" s="447">
        <f>AS26+Mês04!BI26</f>
        <v>0</v>
      </c>
      <c r="BJ26" s="465"/>
      <c r="BK26" s="465"/>
      <c r="BL26" s="465"/>
      <c r="BM26" s="465"/>
      <c r="BN26" s="465"/>
      <c r="BO26" s="465"/>
      <c r="BP26" s="471"/>
    </row>
    <row r="27" spans="2:68" s="11" customFormat="1" ht="14.25" customHeight="1">
      <c r="B27" s="472">
        <f>Cronograma!B28</f>
        <v>0</v>
      </c>
      <c r="C27" s="473"/>
      <c r="D27" s="474"/>
      <c r="E27" s="454">
        <f>Cronograma!E28</f>
        <v>0</v>
      </c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45">
        <f>Cronograma!X28</f>
        <v>0</v>
      </c>
      <c r="AD27" s="446"/>
      <c r="AE27" s="448">
        <f>Cronograma!Y28</f>
        <v>0</v>
      </c>
      <c r="AF27" s="448"/>
      <c r="AG27" s="448"/>
      <c r="AH27" s="448"/>
      <c r="AI27" s="448"/>
      <c r="AJ27" s="448"/>
      <c r="AK27" s="447">
        <f>Cronograma!BB28</f>
        <v>0</v>
      </c>
      <c r="AL27" s="447"/>
      <c r="AM27" s="447"/>
      <c r="AN27" s="447"/>
      <c r="AO27" s="447"/>
      <c r="AP27" s="447"/>
      <c r="AQ27" s="447"/>
      <c r="AR27" s="447"/>
      <c r="AS27" s="476"/>
      <c r="AT27" s="476"/>
      <c r="AU27" s="476"/>
      <c r="AV27" s="476"/>
      <c r="AW27" s="476"/>
      <c r="AX27" s="476"/>
      <c r="AY27" s="476"/>
      <c r="AZ27" s="476"/>
      <c r="BA27" s="447">
        <f>AK27+Mês04!BA27</f>
        <v>0</v>
      </c>
      <c r="BB27" s="465"/>
      <c r="BC27" s="465"/>
      <c r="BD27" s="465"/>
      <c r="BE27" s="465"/>
      <c r="BF27" s="465"/>
      <c r="BG27" s="465"/>
      <c r="BH27" s="465"/>
      <c r="BI27" s="447">
        <f>AS27+Mês04!BI27</f>
        <v>0</v>
      </c>
      <c r="BJ27" s="465"/>
      <c r="BK27" s="465"/>
      <c r="BL27" s="465"/>
      <c r="BM27" s="465"/>
      <c r="BN27" s="465"/>
      <c r="BO27" s="465"/>
      <c r="BP27" s="471"/>
    </row>
    <row r="28" spans="2:68" s="11" customFormat="1" ht="14.25" customHeight="1">
      <c r="B28" s="472">
        <f>Cronograma!B29</f>
        <v>0</v>
      </c>
      <c r="C28" s="473"/>
      <c r="D28" s="474"/>
      <c r="E28" s="454">
        <f>Cronograma!E29</f>
        <v>0</v>
      </c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45">
        <f>Cronograma!X29</f>
        <v>0</v>
      </c>
      <c r="AD28" s="446"/>
      <c r="AE28" s="448">
        <f>Cronograma!Y29</f>
        <v>0</v>
      </c>
      <c r="AF28" s="448"/>
      <c r="AG28" s="448"/>
      <c r="AH28" s="448"/>
      <c r="AI28" s="448"/>
      <c r="AJ28" s="448"/>
      <c r="AK28" s="447">
        <f>Cronograma!BB29</f>
        <v>0</v>
      </c>
      <c r="AL28" s="447"/>
      <c r="AM28" s="447"/>
      <c r="AN28" s="447"/>
      <c r="AO28" s="447"/>
      <c r="AP28" s="447"/>
      <c r="AQ28" s="447"/>
      <c r="AR28" s="447"/>
      <c r="AS28" s="476"/>
      <c r="AT28" s="476"/>
      <c r="AU28" s="476"/>
      <c r="AV28" s="476"/>
      <c r="AW28" s="476"/>
      <c r="AX28" s="476"/>
      <c r="AY28" s="476"/>
      <c r="AZ28" s="476"/>
      <c r="BA28" s="447">
        <f>AK28+Mês04!BA28</f>
        <v>0</v>
      </c>
      <c r="BB28" s="465"/>
      <c r="BC28" s="465"/>
      <c r="BD28" s="465"/>
      <c r="BE28" s="465"/>
      <c r="BF28" s="465"/>
      <c r="BG28" s="465"/>
      <c r="BH28" s="465"/>
      <c r="BI28" s="447">
        <f>AS28+Mês04!BI28</f>
        <v>0</v>
      </c>
      <c r="BJ28" s="465"/>
      <c r="BK28" s="465"/>
      <c r="BL28" s="465"/>
      <c r="BM28" s="465"/>
      <c r="BN28" s="465"/>
      <c r="BO28" s="465"/>
      <c r="BP28" s="471"/>
    </row>
    <row r="29" spans="2:68" s="11" customFormat="1" ht="14.25" customHeight="1">
      <c r="B29" s="472">
        <f>Cronograma!B30</f>
        <v>0</v>
      </c>
      <c r="C29" s="473"/>
      <c r="D29" s="474"/>
      <c r="E29" s="454">
        <f>Cronograma!E30</f>
        <v>0</v>
      </c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45">
        <f>Cronograma!X30</f>
        <v>0</v>
      </c>
      <c r="AD29" s="446"/>
      <c r="AE29" s="448">
        <f>Cronograma!Y30</f>
        <v>0</v>
      </c>
      <c r="AF29" s="448"/>
      <c r="AG29" s="448"/>
      <c r="AH29" s="448"/>
      <c r="AI29" s="448"/>
      <c r="AJ29" s="448"/>
      <c r="AK29" s="447">
        <f>Cronograma!BB30</f>
        <v>0</v>
      </c>
      <c r="AL29" s="447"/>
      <c r="AM29" s="447"/>
      <c r="AN29" s="447"/>
      <c r="AO29" s="447"/>
      <c r="AP29" s="447"/>
      <c r="AQ29" s="447"/>
      <c r="AR29" s="447"/>
      <c r="AS29" s="476"/>
      <c r="AT29" s="476"/>
      <c r="AU29" s="476"/>
      <c r="AV29" s="476"/>
      <c r="AW29" s="476"/>
      <c r="AX29" s="476"/>
      <c r="AY29" s="476"/>
      <c r="AZ29" s="476"/>
      <c r="BA29" s="447">
        <f>AK29+Mês04!BA29</f>
        <v>0</v>
      </c>
      <c r="BB29" s="465"/>
      <c r="BC29" s="465"/>
      <c r="BD29" s="465"/>
      <c r="BE29" s="465"/>
      <c r="BF29" s="465"/>
      <c r="BG29" s="465"/>
      <c r="BH29" s="465"/>
      <c r="BI29" s="447">
        <f>AS29+Mês04!BI29</f>
        <v>0</v>
      </c>
      <c r="BJ29" s="465"/>
      <c r="BK29" s="465"/>
      <c r="BL29" s="465"/>
      <c r="BM29" s="465"/>
      <c r="BN29" s="465"/>
      <c r="BO29" s="465"/>
      <c r="BP29" s="471"/>
    </row>
    <row r="30" spans="2:68" s="11" customFormat="1" ht="14.25" customHeight="1">
      <c r="B30" s="472">
        <f>Cronograma!B31</f>
        <v>0</v>
      </c>
      <c r="C30" s="473"/>
      <c r="D30" s="474"/>
      <c r="E30" s="454">
        <f>Cronograma!E31</f>
        <v>0</v>
      </c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45">
        <f>Cronograma!X31</f>
        <v>0</v>
      </c>
      <c r="AD30" s="446"/>
      <c r="AE30" s="448">
        <f>Cronograma!Y31</f>
        <v>0</v>
      </c>
      <c r="AF30" s="448"/>
      <c r="AG30" s="448"/>
      <c r="AH30" s="448"/>
      <c r="AI30" s="448"/>
      <c r="AJ30" s="448"/>
      <c r="AK30" s="447">
        <f>Cronograma!BB31</f>
        <v>0</v>
      </c>
      <c r="AL30" s="447"/>
      <c r="AM30" s="447"/>
      <c r="AN30" s="447"/>
      <c r="AO30" s="447"/>
      <c r="AP30" s="447"/>
      <c r="AQ30" s="447"/>
      <c r="AR30" s="447"/>
      <c r="AS30" s="476"/>
      <c r="AT30" s="476"/>
      <c r="AU30" s="476"/>
      <c r="AV30" s="476"/>
      <c r="AW30" s="476"/>
      <c r="AX30" s="476"/>
      <c r="AY30" s="476"/>
      <c r="AZ30" s="476"/>
      <c r="BA30" s="447">
        <f>AK30+Mês04!BA30</f>
        <v>0</v>
      </c>
      <c r="BB30" s="465"/>
      <c r="BC30" s="465"/>
      <c r="BD30" s="465"/>
      <c r="BE30" s="465"/>
      <c r="BF30" s="465"/>
      <c r="BG30" s="465"/>
      <c r="BH30" s="465"/>
      <c r="BI30" s="447">
        <f>AS30+Mês04!BI30</f>
        <v>0</v>
      </c>
      <c r="BJ30" s="465"/>
      <c r="BK30" s="465"/>
      <c r="BL30" s="465"/>
      <c r="BM30" s="465"/>
      <c r="BN30" s="465"/>
      <c r="BO30" s="465"/>
      <c r="BP30" s="471"/>
    </row>
    <row r="31" spans="2:68" s="11" customFormat="1" ht="14.25" customHeight="1">
      <c r="B31" s="472">
        <f>Cronograma!B32</f>
        <v>0</v>
      </c>
      <c r="C31" s="473"/>
      <c r="D31" s="474"/>
      <c r="E31" s="454">
        <f>Cronograma!E32</f>
        <v>0</v>
      </c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45">
        <f>Cronograma!X32</f>
        <v>0</v>
      </c>
      <c r="AD31" s="446"/>
      <c r="AE31" s="448">
        <f>Cronograma!Y32</f>
        <v>0</v>
      </c>
      <c r="AF31" s="448"/>
      <c r="AG31" s="448"/>
      <c r="AH31" s="448"/>
      <c r="AI31" s="448"/>
      <c r="AJ31" s="448"/>
      <c r="AK31" s="447">
        <f>Cronograma!BB32</f>
        <v>0</v>
      </c>
      <c r="AL31" s="447"/>
      <c r="AM31" s="447"/>
      <c r="AN31" s="447"/>
      <c r="AO31" s="447"/>
      <c r="AP31" s="447"/>
      <c r="AQ31" s="447"/>
      <c r="AR31" s="447"/>
      <c r="AS31" s="476"/>
      <c r="AT31" s="476"/>
      <c r="AU31" s="476"/>
      <c r="AV31" s="476"/>
      <c r="AW31" s="476"/>
      <c r="AX31" s="476"/>
      <c r="AY31" s="476"/>
      <c r="AZ31" s="476"/>
      <c r="BA31" s="447">
        <f>AK31+Mês04!BA31</f>
        <v>0</v>
      </c>
      <c r="BB31" s="465"/>
      <c r="BC31" s="465"/>
      <c r="BD31" s="465"/>
      <c r="BE31" s="465"/>
      <c r="BF31" s="465"/>
      <c r="BG31" s="465"/>
      <c r="BH31" s="465"/>
      <c r="BI31" s="447">
        <f>AS31+Mês04!BI31</f>
        <v>0</v>
      </c>
      <c r="BJ31" s="465"/>
      <c r="BK31" s="465"/>
      <c r="BL31" s="465"/>
      <c r="BM31" s="465"/>
      <c r="BN31" s="465"/>
      <c r="BO31" s="465"/>
      <c r="BP31" s="471"/>
    </row>
    <row r="32" spans="2:68" s="11" customFormat="1" ht="14.25" customHeight="1">
      <c r="B32" s="472">
        <f>Cronograma!B33</f>
        <v>0</v>
      </c>
      <c r="C32" s="473"/>
      <c r="D32" s="474"/>
      <c r="E32" s="454">
        <f>Cronograma!E33</f>
        <v>0</v>
      </c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45">
        <f>Cronograma!X33</f>
        <v>0</v>
      </c>
      <c r="AD32" s="446"/>
      <c r="AE32" s="448">
        <f>Cronograma!Y33</f>
        <v>0</v>
      </c>
      <c r="AF32" s="448"/>
      <c r="AG32" s="448"/>
      <c r="AH32" s="448"/>
      <c r="AI32" s="448"/>
      <c r="AJ32" s="448"/>
      <c r="AK32" s="447">
        <f>Cronograma!BB33</f>
        <v>0</v>
      </c>
      <c r="AL32" s="447"/>
      <c r="AM32" s="447"/>
      <c r="AN32" s="447"/>
      <c r="AO32" s="447"/>
      <c r="AP32" s="447"/>
      <c r="AQ32" s="447"/>
      <c r="AR32" s="447"/>
      <c r="AS32" s="476"/>
      <c r="AT32" s="476"/>
      <c r="AU32" s="476"/>
      <c r="AV32" s="476"/>
      <c r="AW32" s="476"/>
      <c r="AX32" s="476"/>
      <c r="AY32" s="476"/>
      <c r="AZ32" s="476"/>
      <c r="BA32" s="447">
        <f>AK32+Mês04!BA32</f>
        <v>0</v>
      </c>
      <c r="BB32" s="465"/>
      <c r="BC32" s="465"/>
      <c r="BD32" s="465"/>
      <c r="BE32" s="465"/>
      <c r="BF32" s="465"/>
      <c r="BG32" s="465"/>
      <c r="BH32" s="465"/>
      <c r="BI32" s="447">
        <f>AS32+Mês04!BI32</f>
        <v>0</v>
      </c>
      <c r="BJ32" s="465"/>
      <c r="BK32" s="465"/>
      <c r="BL32" s="465"/>
      <c r="BM32" s="465"/>
      <c r="BN32" s="465"/>
      <c r="BO32" s="465"/>
      <c r="BP32" s="471"/>
    </row>
    <row r="33" spans="2:68" s="11" customFormat="1" ht="14.25" customHeight="1">
      <c r="B33" s="472">
        <f>Cronograma!B34</f>
        <v>0</v>
      </c>
      <c r="C33" s="473"/>
      <c r="D33" s="474"/>
      <c r="E33" s="454">
        <f>Cronograma!E34</f>
        <v>0</v>
      </c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45">
        <f>Cronograma!X34</f>
        <v>0</v>
      </c>
      <c r="AD33" s="446"/>
      <c r="AE33" s="448">
        <f>Cronograma!Y34</f>
        <v>0</v>
      </c>
      <c r="AF33" s="448"/>
      <c r="AG33" s="448"/>
      <c r="AH33" s="448"/>
      <c r="AI33" s="448"/>
      <c r="AJ33" s="448"/>
      <c r="AK33" s="447">
        <f>Cronograma!BB34</f>
        <v>0</v>
      </c>
      <c r="AL33" s="447"/>
      <c r="AM33" s="447"/>
      <c r="AN33" s="447"/>
      <c r="AO33" s="447"/>
      <c r="AP33" s="447"/>
      <c r="AQ33" s="447"/>
      <c r="AR33" s="447"/>
      <c r="AS33" s="476"/>
      <c r="AT33" s="476"/>
      <c r="AU33" s="476"/>
      <c r="AV33" s="476"/>
      <c r="AW33" s="476"/>
      <c r="AX33" s="476"/>
      <c r="AY33" s="476"/>
      <c r="AZ33" s="476"/>
      <c r="BA33" s="447">
        <f>AK33+Mês04!BA33</f>
        <v>0</v>
      </c>
      <c r="BB33" s="465"/>
      <c r="BC33" s="465"/>
      <c r="BD33" s="465"/>
      <c r="BE33" s="465"/>
      <c r="BF33" s="465"/>
      <c r="BG33" s="465"/>
      <c r="BH33" s="465"/>
      <c r="BI33" s="447">
        <f>AS33+Mês04!BI33</f>
        <v>0</v>
      </c>
      <c r="BJ33" s="465"/>
      <c r="BK33" s="465"/>
      <c r="BL33" s="465"/>
      <c r="BM33" s="465"/>
      <c r="BN33" s="465"/>
      <c r="BO33" s="465"/>
      <c r="BP33" s="471"/>
    </row>
    <row r="34" spans="2:68" s="11" customFormat="1" ht="14.25" customHeight="1">
      <c r="B34" s="472">
        <f>Cronograma!B35</f>
        <v>0</v>
      </c>
      <c r="C34" s="473"/>
      <c r="D34" s="474"/>
      <c r="E34" s="454">
        <f>Cronograma!E35</f>
        <v>0</v>
      </c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45">
        <f>Cronograma!X35</f>
        <v>0</v>
      </c>
      <c r="AD34" s="446"/>
      <c r="AE34" s="448">
        <f>Cronograma!Y35</f>
        <v>0</v>
      </c>
      <c r="AF34" s="448"/>
      <c r="AG34" s="448"/>
      <c r="AH34" s="448"/>
      <c r="AI34" s="448"/>
      <c r="AJ34" s="448"/>
      <c r="AK34" s="447">
        <f>Cronograma!BB35</f>
        <v>0</v>
      </c>
      <c r="AL34" s="447"/>
      <c r="AM34" s="447"/>
      <c r="AN34" s="447"/>
      <c r="AO34" s="447"/>
      <c r="AP34" s="447"/>
      <c r="AQ34" s="447"/>
      <c r="AR34" s="447"/>
      <c r="AS34" s="476"/>
      <c r="AT34" s="476"/>
      <c r="AU34" s="476"/>
      <c r="AV34" s="476"/>
      <c r="AW34" s="476"/>
      <c r="AX34" s="476"/>
      <c r="AY34" s="476"/>
      <c r="AZ34" s="476"/>
      <c r="BA34" s="447">
        <f>AK34+Mês04!BA34</f>
        <v>0</v>
      </c>
      <c r="BB34" s="465"/>
      <c r="BC34" s="465"/>
      <c r="BD34" s="465"/>
      <c r="BE34" s="465"/>
      <c r="BF34" s="465"/>
      <c r="BG34" s="465"/>
      <c r="BH34" s="465"/>
      <c r="BI34" s="447">
        <f>AS34+Mês04!BI34</f>
        <v>0</v>
      </c>
      <c r="BJ34" s="465"/>
      <c r="BK34" s="465"/>
      <c r="BL34" s="465"/>
      <c r="BM34" s="465"/>
      <c r="BN34" s="465"/>
      <c r="BO34" s="465"/>
      <c r="BP34" s="471"/>
    </row>
    <row r="35" spans="2:68" s="11" customFormat="1" ht="14.25" customHeight="1">
      <c r="B35" s="472">
        <f>Cronograma!B36</f>
        <v>0</v>
      </c>
      <c r="C35" s="473"/>
      <c r="D35" s="474"/>
      <c r="E35" s="454">
        <f>Cronograma!E36</f>
        <v>0</v>
      </c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45">
        <f>Cronograma!X36</f>
        <v>0</v>
      </c>
      <c r="AD35" s="446"/>
      <c r="AE35" s="448">
        <f>Cronograma!Y36</f>
        <v>0</v>
      </c>
      <c r="AF35" s="448"/>
      <c r="AG35" s="448"/>
      <c r="AH35" s="448"/>
      <c r="AI35" s="448"/>
      <c r="AJ35" s="448"/>
      <c r="AK35" s="447">
        <f>Cronograma!BB36</f>
        <v>0</v>
      </c>
      <c r="AL35" s="447"/>
      <c r="AM35" s="447"/>
      <c r="AN35" s="447"/>
      <c r="AO35" s="447"/>
      <c r="AP35" s="447"/>
      <c r="AQ35" s="447"/>
      <c r="AR35" s="447"/>
      <c r="AS35" s="476"/>
      <c r="AT35" s="476"/>
      <c r="AU35" s="476"/>
      <c r="AV35" s="476"/>
      <c r="AW35" s="476"/>
      <c r="AX35" s="476"/>
      <c r="AY35" s="476"/>
      <c r="AZ35" s="476"/>
      <c r="BA35" s="447">
        <f>AK35+Mês04!BA35</f>
        <v>0</v>
      </c>
      <c r="BB35" s="465"/>
      <c r="BC35" s="465"/>
      <c r="BD35" s="465"/>
      <c r="BE35" s="465"/>
      <c r="BF35" s="465"/>
      <c r="BG35" s="465"/>
      <c r="BH35" s="465"/>
      <c r="BI35" s="447">
        <f>AS35+Mês04!BI35</f>
        <v>0</v>
      </c>
      <c r="BJ35" s="465"/>
      <c r="BK35" s="465"/>
      <c r="BL35" s="465"/>
      <c r="BM35" s="465"/>
      <c r="BN35" s="465"/>
      <c r="BO35" s="465"/>
      <c r="BP35" s="471"/>
    </row>
    <row r="36" spans="2:68" s="11" customFormat="1" ht="14.25" customHeight="1">
      <c r="B36" s="472">
        <f>Cronograma!B37</f>
        <v>0</v>
      </c>
      <c r="C36" s="473"/>
      <c r="D36" s="474"/>
      <c r="E36" s="454">
        <f>Cronograma!E37</f>
        <v>0</v>
      </c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45">
        <f>Cronograma!X37</f>
        <v>0</v>
      </c>
      <c r="AD36" s="446"/>
      <c r="AE36" s="448">
        <f>Cronograma!Y37</f>
        <v>0</v>
      </c>
      <c r="AF36" s="448"/>
      <c r="AG36" s="448"/>
      <c r="AH36" s="448"/>
      <c r="AI36" s="448"/>
      <c r="AJ36" s="448"/>
      <c r="AK36" s="447">
        <f>Cronograma!BB37</f>
        <v>0</v>
      </c>
      <c r="AL36" s="447"/>
      <c r="AM36" s="447"/>
      <c r="AN36" s="447"/>
      <c r="AO36" s="447"/>
      <c r="AP36" s="447"/>
      <c r="AQ36" s="447"/>
      <c r="AR36" s="447"/>
      <c r="AS36" s="476"/>
      <c r="AT36" s="476"/>
      <c r="AU36" s="476"/>
      <c r="AV36" s="476"/>
      <c r="AW36" s="476"/>
      <c r="AX36" s="476"/>
      <c r="AY36" s="476"/>
      <c r="AZ36" s="476"/>
      <c r="BA36" s="447">
        <f>AK36+Mês04!BA36</f>
        <v>0</v>
      </c>
      <c r="BB36" s="465"/>
      <c r="BC36" s="465"/>
      <c r="BD36" s="465"/>
      <c r="BE36" s="465"/>
      <c r="BF36" s="465"/>
      <c r="BG36" s="465"/>
      <c r="BH36" s="465"/>
      <c r="BI36" s="447">
        <f>AS36+Mês04!BI36</f>
        <v>0</v>
      </c>
      <c r="BJ36" s="465"/>
      <c r="BK36" s="465"/>
      <c r="BL36" s="465"/>
      <c r="BM36" s="465"/>
      <c r="BN36" s="465"/>
      <c r="BO36" s="465"/>
      <c r="BP36" s="471"/>
    </row>
    <row r="37" spans="2:68" s="11" customFormat="1" ht="14.25" customHeight="1">
      <c r="B37" s="472">
        <f>Cronograma!B38</f>
        <v>0</v>
      </c>
      <c r="C37" s="473"/>
      <c r="D37" s="474"/>
      <c r="E37" s="454">
        <f>Cronograma!E38</f>
        <v>0</v>
      </c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45">
        <f>Cronograma!X38</f>
        <v>0</v>
      </c>
      <c r="AD37" s="446"/>
      <c r="AE37" s="448">
        <f>Cronograma!Y38</f>
        <v>0</v>
      </c>
      <c r="AF37" s="448"/>
      <c r="AG37" s="448"/>
      <c r="AH37" s="448"/>
      <c r="AI37" s="448"/>
      <c r="AJ37" s="448"/>
      <c r="AK37" s="447">
        <f>Cronograma!BB38</f>
        <v>0</v>
      </c>
      <c r="AL37" s="447"/>
      <c r="AM37" s="447"/>
      <c r="AN37" s="447"/>
      <c r="AO37" s="447"/>
      <c r="AP37" s="447"/>
      <c r="AQ37" s="447"/>
      <c r="AR37" s="447"/>
      <c r="AS37" s="476"/>
      <c r="AT37" s="476"/>
      <c r="AU37" s="476"/>
      <c r="AV37" s="476"/>
      <c r="AW37" s="476"/>
      <c r="AX37" s="476"/>
      <c r="AY37" s="476"/>
      <c r="AZ37" s="476"/>
      <c r="BA37" s="447">
        <f>AK37+Mês04!BA37</f>
        <v>0</v>
      </c>
      <c r="BB37" s="465"/>
      <c r="BC37" s="465"/>
      <c r="BD37" s="465"/>
      <c r="BE37" s="465"/>
      <c r="BF37" s="465"/>
      <c r="BG37" s="465"/>
      <c r="BH37" s="465"/>
      <c r="BI37" s="447">
        <f>AS37+Mês04!BI37</f>
        <v>0</v>
      </c>
      <c r="BJ37" s="465"/>
      <c r="BK37" s="465"/>
      <c r="BL37" s="465"/>
      <c r="BM37" s="465"/>
      <c r="BN37" s="465"/>
      <c r="BO37" s="465"/>
      <c r="BP37" s="471"/>
    </row>
    <row r="38" spans="2:68" s="11" customFormat="1" ht="14.25" customHeight="1">
      <c r="B38" s="472">
        <f>Cronograma!B39</f>
        <v>0</v>
      </c>
      <c r="C38" s="473"/>
      <c r="D38" s="474"/>
      <c r="E38" s="454">
        <f>Cronograma!E39</f>
        <v>0</v>
      </c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45">
        <f>Cronograma!X39</f>
        <v>0</v>
      </c>
      <c r="AD38" s="446"/>
      <c r="AE38" s="448">
        <f>Cronograma!Y39</f>
        <v>0</v>
      </c>
      <c r="AF38" s="448"/>
      <c r="AG38" s="448"/>
      <c r="AH38" s="448"/>
      <c r="AI38" s="448"/>
      <c r="AJ38" s="448"/>
      <c r="AK38" s="447">
        <f>Cronograma!BB39</f>
        <v>0</v>
      </c>
      <c r="AL38" s="447"/>
      <c r="AM38" s="447"/>
      <c r="AN38" s="447"/>
      <c r="AO38" s="447"/>
      <c r="AP38" s="447"/>
      <c r="AQ38" s="447"/>
      <c r="AR38" s="447"/>
      <c r="AS38" s="476"/>
      <c r="AT38" s="476"/>
      <c r="AU38" s="476"/>
      <c r="AV38" s="476"/>
      <c r="AW38" s="476"/>
      <c r="AX38" s="476"/>
      <c r="AY38" s="476"/>
      <c r="AZ38" s="476"/>
      <c r="BA38" s="447">
        <f>AK38+Mês04!BA38</f>
        <v>0</v>
      </c>
      <c r="BB38" s="465"/>
      <c r="BC38" s="465"/>
      <c r="BD38" s="465"/>
      <c r="BE38" s="465"/>
      <c r="BF38" s="465"/>
      <c r="BG38" s="465"/>
      <c r="BH38" s="465"/>
      <c r="BI38" s="447">
        <f>AS38+Mês04!BI38</f>
        <v>0</v>
      </c>
      <c r="BJ38" s="465"/>
      <c r="BK38" s="465"/>
      <c r="BL38" s="465"/>
      <c r="BM38" s="465"/>
      <c r="BN38" s="465"/>
      <c r="BO38" s="465"/>
      <c r="BP38" s="471"/>
    </row>
    <row r="39" spans="2:68" s="11" customFormat="1" ht="14.25" customHeight="1">
      <c r="B39" s="472">
        <f>Cronograma!B40</f>
        <v>0</v>
      </c>
      <c r="C39" s="473"/>
      <c r="D39" s="474"/>
      <c r="E39" s="454">
        <f>Cronograma!E40</f>
        <v>0</v>
      </c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45">
        <f>Cronograma!X40</f>
        <v>0</v>
      </c>
      <c r="AD39" s="446"/>
      <c r="AE39" s="448">
        <f>Cronograma!Y40</f>
        <v>0</v>
      </c>
      <c r="AF39" s="448"/>
      <c r="AG39" s="448"/>
      <c r="AH39" s="448"/>
      <c r="AI39" s="448"/>
      <c r="AJ39" s="448"/>
      <c r="AK39" s="447">
        <f>Cronograma!BB40</f>
        <v>0</v>
      </c>
      <c r="AL39" s="447"/>
      <c r="AM39" s="447"/>
      <c r="AN39" s="447"/>
      <c r="AO39" s="447"/>
      <c r="AP39" s="447"/>
      <c r="AQ39" s="447"/>
      <c r="AR39" s="447"/>
      <c r="AS39" s="476"/>
      <c r="AT39" s="476"/>
      <c r="AU39" s="476"/>
      <c r="AV39" s="476"/>
      <c r="AW39" s="476"/>
      <c r="AX39" s="476"/>
      <c r="AY39" s="476"/>
      <c r="AZ39" s="476"/>
      <c r="BA39" s="447">
        <f>AK39+Mês04!BA39</f>
        <v>0</v>
      </c>
      <c r="BB39" s="465"/>
      <c r="BC39" s="465"/>
      <c r="BD39" s="465"/>
      <c r="BE39" s="465"/>
      <c r="BF39" s="465"/>
      <c r="BG39" s="465"/>
      <c r="BH39" s="465"/>
      <c r="BI39" s="447">
        <f>AS39+Mês04!BI39</f>
        <v>0</v>
      </c>
      <c r="BJ39" s="465"/>
      <c r="BK39" s="465"/>
      <c r="BL39" s="465"/>
      <c r="BM39" s="465"/>
      <c r="BN39" s="465"/>
      <c r="BO39" s="465"/>
      <c r="BP39" s="471"/>
    </row>
    <row r="40" spans="2:68" s="11" customFormat="1" ht="14.25" customHeight="1">
      <c r="B40" s="472">
        <f>Cronograma!B41</f>
        <v>0</v>
      </c>
      <c r="C40" s="473"/>
      <c r="D40" s="474"/>
      <c r="E40" s="454">
        <f>Cronograma!E41</f>
        <v>0</v>
      </c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45">
        <f>Cronograma!X41</f>
        <v>0</v>
      </c>
      <c r="AD40" s="446"/>
      <c r="AE40" s="448">
        <f>Cronograma!Y41</f>
        <v>0</v>
      </c>
      <c r="AF40" s="448"/>
      <c r="AG40" s="448"/>
      <c r="AH40" s="448"/>
      <c r="AI40" s="448"/>
      <c r="AJ40" s="448"/>
      <c r="AK40" s="447">
        <f>Cronograma!BB41</f>
        <v>0</v>
      </c>
      <c r="AL40" s="447"/>
      <c r="AM40" s="447"/>
      <c r="AN40" s="447"/>
      <c r="AO40" s="447"/>
      <c r="AP40" s="447"/>
      <c r="AQ40" s="447"/>
      <c r="AR40" s="447"/>
      <c r="AS40" s="476"/>
      <c r="AT40" s="476"/>
      <c r="AU40" s="476"/>
      <c r="AV40" s="476"/>
      <c r="AW40" s="476"/>
      <c r="AX40" s="476"/>
      <c r="AY40" s="476"/>
      <c r="AZ40" s="476"/>
      <c r="BA40" s="447">
        <f>AK40+Mês04!BA40</f>
        <v>0</v>
      </c>
      <c r="BB40" s="465"/>
      <c r="BC40" s="465"/>
      <c r="BD40" s="465"/>
      <c r="BE40" s="465"/>
      <c r="BF40" s="465"/>
      <c r="BG40" s="465"/>
      <c r="BH40" s="465"/>
      <c r="BI40" s="447">
        <f>AS40+Mês04!BI40</f>
        <v>0</v>
      </c>
      <c r="BJ40" s="465"/>
      <c r="BK40" s="465"/>
      <c r="BL40" s="465"/>
      <c r="BM40" s="465"/>
      <c r="BN40" s="465"/>
      <c r="BO40" s="465"/>
      <c r="BP40" s="471"/>
    </row>
    <row r="41" spans="2:68" s="11" customFormat="1" ht="14.25" customHeight="1">
      <c r="B41" s="472">
        <f>Cronograma!B42</f>
        <v>0</v>
      </c>
      <c r="C41" s="473"/>
      <c r="D41" s="474"/>
      <c r="E41" s="454">
        <f>Cronograma!E42</f>
        <v>0</v>
      </c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45">
        <f>Cronograma!X42</f>
        <v>0</v>
      </c>
      <c r="AD41" s="446"/>
      <c r="AE41" s="448">
        <f>Cronograma!Y42</f>
        <v>0</v>
      </c>
      <c r="AF41" s="448"/>
      <c r="AG41" s="448"/>
      <c r="AH41" s="448"/>
      <c r="AI41" s="448"/>
      <c r="AJ41" s="448"/>
      <c r="AK41" s="447">
        <f>Cronograma!BB42</f>
        <v>0</v>
      </c>
      <c r="AL41" s="447"/>
      <c r="AM41" s="447"/>
      <c r="AN41" s="447"/>
      <c r="AO41" s="447"/>
      <c r="AP41" s="447"/>
      <c r="AQ41" s="447"/>
      <c r="AR41" s="447"/>
      <c r="AS41" s="476"/>
      <c r="AT41" s="476"/>
      <c r="AU41" s="476"/>
      <c r="AV41" s="476"/>
      <c r="AW41" s="476"/>
      <c r="AX41" s="476"/>
      <c r="AY41" s="476"/>
      <c r="AZ41" s="476"/>
      <c r="BA41" s="447">
        <f>AK41+Mês04!BA41</f>
        <v>0</v>
      </c>
      <c r="BB41" s="465"/>
      <c r="BC41" s="465"/>
      <c r="BD41" s="465"/>
      <c r="BE41" s="465"/>
      <c r="BF41" s="465"/>
      <c r="BG41" s="465"/>
      <c r="BH41" s="465"/>
      <c r="BI41" s="447">
        <f>AS41+Mês04!BI41</f>
        <v>0</v>
      </c>
      <c r="BJ41" s="465"/>
      <c r="BK41" s="465"/>
      <c r="BL41" s="465"/>
      <c r="BM41" s="465"/>
      <c r="BN41" s="465"/>
      <c r="BO41" s="465"/>
      <c r="BP41" s="471"/>
    </row>
    <row r="42" spans="2:68" s="11" customFormat="1" ht="14.25" customHeight="1" thickBot="1">
      <c r="B42" s="472">
        <f>Cronograma!B43</f>
        <v>0</v>
      </c>
      <c r="C42" s="473"/>
      <c r="D42" s="474"/>
      <c r="E42" s="454">
        <f>Cronograma!E43</f>
        <v>0</v>
      </c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45">
        <f>Cronograma!X43</f>
        <v>0</v>
      </c>
      <c r="AD42" s="446"/>
      <c r="AE42" s="448">
        <f>Cronograma!Y43</f>
        <v>0</v>
      </c>
      <c r="AF42" s="448"/>
      <c r="AG42" s="448"/>
      <c r="AH42" s="448"/>
      <c r="AI42" s="448"/>
      <c r="AJ42" s="448"/>
      <c r="AK42" s="447">
        <f>Cronograma!BB43</f>
        <v>0</v>
      </c>
      <c r="AL42" s="447"/>
      <c r="AM42" s="447"/>
      <c r="AN42" s="447"/>
      <c r="AO42" s="447"/>
      <c r="AP42" s="447"/>
      <c r="AQ42" s="447"/>
      <c r="AR42" s="447"/>
      <c r="AS42" s="599"/>
      <c r="AT42" s="600"/>
      <c r="AU42" s="600"/>
      <c r="AV42" s="600"/>
      <c r="AW42" s="600"/>
      <c r="AX42" s="600"/>
      <c r="AY42" s="600"/>
      <c r="AZ42" s="600"/>
      <c r="BA42" s="447">
        <f>AK42+Mês04!BA42</f>
        <v>0</v>
      </c>
      <c r="BB42" s="465"/>
      <c r="BC42" s="465"/>
      <c r="BD42" s="465"/>
      <c r="BE42" s="465"/>
      <c r="BF42" s="465"/>
      <c r="BG42" s="465"/>
      <c r="BH42" s="465"/>
      <c r="BI42" s="447">
        <f>AS42+Mês04!BI42</f>
        <v>0</v>
      </c>
      <c r="BJ42" s="465"/>
      <c r="BK42" s="465"/>
      <c r="BL42" s="465"/>
      <c r="BM42" s="465"/>
      <c r="BN42" s="465"/>
      <c r="BO42" s="465"/>
      <c r="BP42" s="471"/>
    </row>
    <row r="43" spans="2:68" s="11" customFormat="1" ht="14.25" customHeight="1" hidden="1">
      <c r="B43" s="472">
        <f>Cronograma!B44</f>
        <v>0</v>
      </c>
      <c r="C43" s="473"/>
      <c r="D43" s="474"/>
      <c r="E43" s="454">
        <f>Cronograma!E44</f>
        <v>0</v>
      </c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45">
        <f>Cronograma!X44</f>
        <v>0</v>
      </c>
      <c r="AD43" s="446"/>
      <c r="AE43" s="448">
        <f>Cronograma!Y44</f>
        <v>0</v>
      </c>
      <c r="AF43" s="448"/>
      <c r="AG43" s="448"/>
      <c r="AH43" s="448"/>
      <c r="AI43" s="448"/>
      <c r="AJ43" s="448"/>
      <c r="AK43" s="447">
        <f>Cronograma!BB44</f>
        <v>0</v>
      </c>
      <c r="AL43" s="447"/>
      <c r="AM43" s="447"/>
      <c r="AN43" s="447"/>
      <c r="AO43" s="447"/>
      <c r="AP43" s="447"/>
      <c r="AQ43" s="447"/>
      <c r="AR43" s="447"/>
      <c r="AS43" s="611"/>
      <c r="AT43" s="612"/>
      <c r="AU43" s="612"/>
      <c r="AV43" s="612"/>
      <c r="AW43" s="612"/>
      <c r="AX43" s="612"/>
      <c r="AY43" s="612"/>
      <c r="AZ43" s="612"/>
      <c r="BA43" s="447">
        <f>AK43+Mês04!BA43</f>
        <v>0</v>
      </c>
      <c r="BB43" s="465"/>
      <c r="BC43" s="465"/>
      <c r="BD43" s="465"/>
      <c r="BE43" s="465"/>
      <c r="BF43" s="465"/>
      <c r="BG43" s="465"/>
      <c r="BH43" s="465"/>
      <c r="BI43" s="447">
        <f>AS43+Mês04!BI43</f>
        <v>0</v>
      </c>
      <c r="BJ43" s="465"/>
      <c r="BK43" s="465"/>
      <c r="BL43" s="465"/>
      <c r="BM43" s="465"/>
      <c r="BN43" s="465"/>
      <c r="BO43" s="465"/>
      <c r="BP43" s="471"/>
    </row>
    <row r="44" spans="2:68" s="11" customFormat="1" ht="14.25" customHeight="1" hidden="1">
      <c r="B44" s="472">
        <f>Cronograma!B45</f>
        <v>0</v>
      </c>
      <c r="C44" s="473"/>
      <c r="D44" s="474"/>
      <c r="E44" s="454">
        <f>Cronograma!E45</f>
        <v>0</v>
      </c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45">
        <f>Cronograma!X45</f>
        <v>0</v>
      </c>
      <c r="AD44" s="446"/>
      <c r="AE44" s="448">
        <f>Cronograma!Y45</f>
        <v>0</v>
      </c>
      <c r="AF44" s="448"/>
      <c r="AG44" s="448"/>
      <c r="AH44" s="448"/>
      <c r="AI44" s="448"/>
      <c r="AJ44" s="448"/>
      <c r="AK44" s="447">
        <f>Cronograma!BB45</f>
        <v>0</v>
      </c>
      <c r="AL44" s="447"/>
      <c r="AM44" s="447"/>
      <c r="AN44" s="447"/>
      <c r="AO44" s="447"/>
      <c r="AP44" s="447"/>
      <c r="AQ44" s="447"/>
      <c r="AR44" s="447"/>
      <c r="AS44" s="611"/>
      <c r="AT44" s="612"/>
      <c r="AU44" s="612"/>
      <c r="AV44" s="612"/>
      <c r="AW44" s="612"/>
      <c r="AX44" s="612"/>
      <c r="AY44" s="612"/>
      <c r="AZ44" s="612"/>
      <c r="BA44" s="447">
        <f>AK44+Mês04!BA44</f>
        <v>0</v>
      </c>
      <c r="BB44" s="465"/>
      <c r="BC44" s="465"/>
      <c r="BD44" s="465"/>
      <c r="BE44" s="465"/>
      <c r="BF44" s="465"/>
      <c r="BG44" s="465"/>
      <c r="BH44" s="465"/>
      <c r="BI44" s="447">
        <f>AS44+Mês04!BI44</f>
        <v>0</v>
      </c>
      <c r="BJ44" s="465"/>
      <c r="BK44" s="465"/>
      <c r="BL44" s="465"/>
      <c r="BM44" s="465"/>
      <c r="BN44" s="465"/>
      <c r="BO44" s="465"/>
      <c r="BP44" s="471"/>
    </row>
    <row r="45" spans="2:68" s="11" customFormat="1" ht="14.25" customHeight="1" hidden="1">
      <c r="B45" s="472">
        <f>Cronograma!B46</f>
        <v>0</v>
      </c>
      <c r="C45" s="473"/>
      <c r="D45" s="474"/>
      <c r="E45" s="454">
        <f>Cronograma!E46</f>
        <v>0</v>
      </c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45">
        <f>Cronograma!X46</f>
        <v>0</v>
      </c>
      <c r="AD45" s="446"/>
      <c r="AE45" s="448">
        <f>Cronograma!Y46</f>
        <v>0</v>
      </c>
      <c r="AF45" s="448"/>
      <c r="AG45" s="448"/>
      <c r="AH45" s="448"/>
      <c r="AI45" s="448"/>
      <c r="AJ45" s="448"/>
      <c r="AK45" s="447">
        <f>Cronograma!BB46</f>
        <v>0</v>
      </c>
      <c r="AL45" s="447"/>
      <c r="AM45" s="447"/>
      <c r="AN45" s="447"/>
      <c r="AO45" s="447"/>
      <c r="AP45" s="447"/>
      <c r="AQ45" s="447"/>
      <c r="AR45" s="447"/>
      <c r="AS45" s="611"/>
      <c r="AT45" s="612"/>
      <c r="AU45" s="612"/>
      <c r="AV45" s="612"/>
      <c r="AW45" s="612"/>
      <c r="AX45" s="612"/>
      <c r="AY45" s="612"/>
      <c r="AZ45" s="612"/>
      <c r="BA45" s="447">
        <f>AK45+Mês04!BA45</f>
        <v>0</v>
      </c>
      <c r="BB45" s="465"/>
      <c r="BC45" s="465"/>
      <c r="BD45" s="465"/>
      <c r="BE45" s="465"/>
      <c r="BF45" s="465"/>
      <c r="BG45" s="465"/>
      <c r="BH45" s="465"/>
      <c r="BI45" s="447">
        <f>AS45+Mês04!BI45</f>
        <v>0</v>
      </c>
      <c r="BJ45" s="465"/>
      <c r="BK45" s="465"/>
      <c r="BL45" s="465"/>
      <c r="BM45" s="465"/>
      <c r="BN45" s="465"/>
      <c r="BO45" s="465"/>
      <c r="BP45" s="471"/>
    </row>
    <row r="46" spans="2:68" s="11" customFormat="1" ht="14.25" customHeight="1" hidden="1">
      <c r="B46" s="472">
        <f>Cronograma!B47</f>
        <v>0</v>
      </c>
      <c r="C46" s="473"/>
      <c r="D46" s="474"/>
      <c r="E46" s="454">
        <f>Cronograma!E47</f>
        <v>0</v>
      </c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45">
        <f>Cronograma!X47</f>
        <v>0</v>
      </c>
      <c r="AD46" s="446"/>
      <c r="AE46" s="448">
        <f>Cronograma!Y47</f>
        <v>0</v>
      </c>
      <c r="AF46" s="448"/>
      <c r="AG46" s="448"/>
      <c r="AH46" s="448"/>
      <c r="AI46" s="448"/>
      <c r="AJ46" s="448"/>
      <c r="AK46" s="447">
        <f>Cronograma!BB47</f>
        <v>0</v>
      </c>
      <c r="AL46" s="447"/>
      <c r="AM46" s="447"/>
      <c r="AN46" s="447"/>
      <c r="AO46" s="447"/>
      <c r="AP46" s="447"/>
      <c r="AQ46" s="447"/>
      <c r="AR46" s="447"/>
      <c r="AS46" s="611"/>
      <c r="AT46" s="612"/>
      <c r="AU46" s="612"/>
      <c r="AV46" s="612"/>
      <c r="AW46" s="612"/>
      <c r="AX46" s="612"/>
      <c r="AY46" s="612"/>
      <c r="AZ46" s="612"/>
      <c r="BA46" s="447">
        <f>AK46+Mês04!BA46</f>
        <v>0</v>
      </c>
      <c r="BB46" s="465"/>
      <c r="BC46" s="465"/>
      <c r="BD46" s="465"/>
      <c r="BE46" s="465"/>
      <c r="BF46" s="465"/>
      <c r="BG46" s="465"/>
      <c r="BH46" s="465"/>
      <c r="BI46" s="447">
        <f>AS46+Mês04!BI46</f>
        <v>0</v>
      </c>
      <c r="BJ46" s="465"/>
      <c r="BK46" s="465"/>
      <c r="BL46" s="465"/>
      <c r="BM46" s="465"/>
      <c r="BN46" s="465"/>
      <c r="BO46" s="465"/>
      <c r="BP46" s="471"/>
    </row>
    <row r="47" spans="2:68" s="11" customFormat="1" ht="14.25" customHeight="1" hidden="1">
      <c r="B47" s="472">
        <f>Cronograma!B48</f>
        <v>0</v>
      </c>
      <c r="C47" s="473"/>
      <c r="D47" s="474"/>
      <c r="E47" s="454">
        <f>Cronograma!E48</f>
        <v>0</v>
      </c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45">
        <f>Cronograma!X48</f>
        <v>0</v>
      </c>
      <c r="AD47" s="446"/>
      <c r="AE47" s="448">
        <f>Cronograma!Y48</f>
        <v>0</v>
      </c>
      <c r="AF47" s="448"/>
      <c r="AG47" s="448"/>
      <c r="AH47" s="448"/>
      <c r="AI47" s="448"/>
      <c r="AJ47" s="448"/>
      <c r="AK47" s="447">
        <f>Cronograma!BB48</f>
        <v>0</v>
      </c>
      <c r="AL47" s="447"/>
      <c r="AM47" s="447"/>
      <c r="AN47" s="447"/>
      <c r="AO47" s="447"/>
      <c r="AP47" s="447"/>
      <c r="AQ47" s="447"/>
      <c r="AR47" s="447"/>
      <c r="AS47" s="611"/>
      <c r="AT47" s="612"/>
      <c r="AU47" s="612"/>
      <c r="AV47" s="612"/>
      <c r="AW47" s="612"/>
      <c r="AX47" s="612"/>
      <c r="AY47" s="612"/>
      <c r="AZ47" s="612"/>
      <c r="BA47" s="447">
        <f>AK47+Mês04!BA47</f>
        <v>0</v>
      </c>
      <c r="BB47" s="465"/>
      <c r="BC47" s="465"/>
      <c r="BD47" s="465"/>
      <c r="BE47" s="465"/>
      <c r="BF47" s="465"/>
      <c r="BG47" s="465"/>
      <c r="BH47" s="465"/>
      <c r="BI47" s="447">
        <f>AS47+Mês04!BI47</f>
        <v>0</v>
      </c>
      <c r="BJ47" s="465"/>
      <c r="BK47" s="465"/>
      <c r="BL47" s="465"/>
      <c r="BM47" s="465"/>
      <c r="BN47" s="465"/>
      <c r="BO47" s="465"/>
      <c r="BP47" s="471"/>
    </row>
    <row r="48" spans="2:68" s="11" customFormat="1" ht="14.25" customHeight="1" hidden="1">
      <c r="B48" s="472">
        <f>Cronograma!B49</f>
        <v>0</v>
      </c>
      <c r="C48" s="473"/>
      <c r="D48" s="474"/>
      <c r="E48" s="454">
        <f>Cronograma!E49</f>
        <v>0</v>
      </c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45">
        <f>Cronograma!X49</f>
        <v>0</v>
      </c>
      <c r="AD48" s="446"/>
      <c r="AE48" s="448">
        <f>Cronograma!Y49</f>
        <v>0</v>
      </c>
      <c r="AF48" s="448"/>
      <c r="AG48" s="448"/>
      <c r="AH48" s="448"/>
      <c r="AI48" s="448"/>
      <c r="AJ48" s="448"/>
      <c r="AK48" s="447">
        <f>Cronograma!BB49</f>
        <v>0</v>
      </c>
      <c r="AL48" s="447"/>
      <c r="AM48" s="447"/>
      <c r="AN48" s="447"/>
      <c r="AO48" s="447"/>
      <c r="AP48" s="447"/>
      <c r="AQ48" s="447"/>
      <c r="AR48" s="447"/>
      <c r="AS48" s="611"/>
      <c r="AT48" s="612"/>
      <c r="AU48" s="612"/>
      <c r="AV48" s="612"/>
      <c r="AW48" s="612"/>
      <c r="AX48" s="612"/>
      <c r="AY48" s="612"/>
      <c r="AZ48" s="612"/>
      <c r="BA48" s="447">
        <f>AK48+Mês04!BA48</f>
        <v>0</v>
      </c>
      <c r="BB48" s="465"/>
      <c r="BC48" s="465"/>
      <c r="BD48" s="465"/>
      <c r="BE48" s="465"/>
      <c r="BF48" s="465"/>
      <c r="BG48" s="465"/>
      <c r="BH48" s="465"/>
      <c r="BI48" s="447">
        <f>AS48+Mês04!BI48</f>
        <v>0</v>
      </c>
      <c r="BJ48" s="465"/>
      <c r="BK48" s="465"/>
      <c r="BL48" s="465"/>
      <c r="BM48" s="465"/>
      <c r="BN48" s="465"/>
      <c r="BO48" s="465"/>
      <c r="BP48" s="471"/>
    </row>
    <row r="49" spans="2:68" s="11" customFormat="1" ht="14.25" customHeight="1" hidden="1">
      <c r="B49" s="472">
        <f>Cronograma!B50</f>
        <v>0</v>
      </c>
      <c r="C49" s="473"/>
      <c r="D49" s="474"/>
      <c r="E49" s="454">
        <f>Cronograma!E50</f>
        <v>0</v>
      </c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45">
        <f>Cronograma!X50</f>
        <v>0</v>
      </c>
      <c r="AD49" s="446"/>
      <c r="AE49" s="448">
        <f>Cronograma!Y50</f>
        <v>0</v>
      </c>
      <c r="AF49" s="448"/>
      <c r="AG49" s="448"/>
      <c r="AH49" s="448"/>
      <c r="AI49" s="448"/>
      <c r="AJ49" s="448"/>
      <c r="AK49" s="447">
        <f>Cronograma!BB50</f>
        <v>0</v>
      </c>
      <c r="AL49" s="447"/>
      <c r="AM49" s="447"/>
      <c r="AN49" s="447"/>
      <c r="AO49" s="447"/>
      <c r="AP49" s="447"/>
      <c r="AQ49" s="447"/>
      <c r="AR49" s="447"/>
      <c r="AS49" s="611"/>
      <c r="AT49" s="612"/>
      <c r="AU49" s="612"/>
      <c r="AV49" s="612"/>
      <c r="AW49" s="612"/>
      <c r="AX49" s="612"/>
      <c r="AY49" s="612"/>
      <c r="AZ49" s="612"/>
      <c r="BA49" s="447">
        <f>AK49+Mês04!BA49</f>
        <v>0</v>
      </c>
      <c r="BB49" s="465"/>
      <c r="BC49" s="465"/>
      <c r="BD49" s="465"/>
      <c r="BE49" s="465"/>
      <c r="BF49" s="465"/>
      <c r="BG49" s="465"/>
      <c r="BH49" s="465"/>
      <c r="BI49" s="447">
        <f>AS49+Mês04!BI49</f>
        <v>0</v>
      </c>
      <c r="BJ49" s="465"/>
      <c r="BK49" s="465"/>
      <c r="BL49" s="465"/>
      <c r="BM49" s="465"/>
      <c r="BN49" s="465"/>
      <c r="BO49" s="465"/>
      <c r="BP49" s="471"/>
    </row>
    <row r="50" spans="2:68" s="11" customFormat="1" ht="14.25" customHeight="1" hidden="1">
      <c r="B50" s="472">
        <f>Cronograma!B51</f>
        <v>0</v>
      </c>
      <c r="C50" s="473"/>
      <c r="D50" s="474"/>
      <c r="E50" s="454">
        <f>Cronograma!E51</f>
        <v>0</v>
      </c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45">
        <f>Cronograma!X51</f>
        <v>0</v>
      </c>
      <c r="AD50" s="446"/>
      <c r="AE50" s="448">
        <f>Cronograma!Y51</f>
        <v>0</v>
      </c>
      <c r="AF50" s="448"/>
      <c r="AG50" s="448"/>
      <c r="AH50" s="448"/>
      <c r="AI50" s="448"/>
      <c r="AJ50" s="448"/>
      <c r="AK50" s="447">
        <f>Cronograma!BB51</f>
        <v>0</v>
      </c>
      <c r="AL50" s="447"/>
      <c r="AM50" s="447"/>
      <c r="AN50" s="447"/>
      <c r="AO50" s="447"/>
      <c r="AP50" s="447"/>
      <c r="AQ50" s="447"/>
      <c r="AR50" s="447"/>
      <c r="AS50" s="611"/>
      <c r="AT50" s="612"/>
      <c r="AU50" s="612"/>
      <c r="AV50" s="612"/>
      <c r="AW50" s="612"/>
      <c r="AX50" s="612"/>
      <c r="AY50" s="612"/>
      <c r="AZ50" s="612"/>
      <c r="BA50" s="447">
        <f>AK50+Mês04!BA50</f>
        <v>0</v>
      </c>
      <c r="BB50" s="465"/>
      <c r="BC50" s="465"/>
      <c r="BD50" s="465"/>
      <c r="BE50" s="465"/>
      <c r="BF50" s="465"/>
      <c r="BG50" s="465"/>
      <c r="BH50" s="465"/>
      <c r="BI50" s="447">
        <f>AS50+Mês04!BI50</f>
        <v>0</v>
      </c>
      <c r="BJ50" s="465"/>
      <c r="BK50" s="465"/>
      <c r="BL50" s="465"/>
      <c r="BM50" s="465"/>
      <c r="BN50" s="465"/>
      <c r="BO50" s="465"/>
      <c r="BP50" s="471"/>
    </row>
    <row r="51" spans="2:68" s="11" customFormat="1" ht="14.25" customHeight="1" hidden="1">
      <c r="B51" s="472">
        <f>Cronograma!B52</f>
        <v>0</v>
      </c>
      <c r="C51" s="473"/>
      <c r="D51" s="474"/>
      <c r="E51" s="454">
        <f>Cronograma!E52</f>
        <v>0</v>
      </c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45">
        <f>Cronograma!X52</f>
        <v>0</v>
      </c>
      <c r="AD51" s="446"/>
      <c r="AE51" s="448">
        <f>Cronograma!Y52</f>
        <v>0</v>
      </c>
      <c r="AF51" s="448"/>
      <c r="AG51" s="448"/>
      <c r="AH51" s="448"/>
      <c r="AI51" s="448"/>
      <c r="AJ51" s="448"/>
      <c r="AK51" s="447">
        <f>Cronograma!BB52</f>
        <v>0</v>
      </c>
      <c r="AL51" s="447"/>
      <c r="AM51" s="447"/>
      <c r="AN51" s="447"/>
      <c r="AO51" s="447"/>
      <c r="AP51" s="447"/>
      <c r="AQ51" s="447"/>
      <c r="AR51" s="447"/>
      <c r="AS51" s="611"/>
      <c r="AT51" s="612"/>
      <c r="AU51" s="612"/>
      <c r="AV51" s="612"/>
      <c r="AW51" s="612"/>
      <c r="AX51" s="612"/>
      <c r="AY51" s="612"/>
      <c r="AZ51" s="612"/>
      <c r="BA51" s="447">
        <f>AK51+Mês04!BA51</f>
        <v>0</v>
      </c>
      <c r="BB51" s="465"/>
      <c r="BC51" s="465"/>
      <c r="BD51" s="465"/>
      <c r="BE51" s="465"/>
      <c r="BF51" s="465"/>
      <c r="BG51" s="465"/>
      <c r="BH51" s="465"/>
      <c r="BI51" s="447">
        <f>AS51+Mês04!BI51</f>
        <v>0</v>
      </c>
      <c r="BJ51" s="465"/>
      <c r="BK51" s="465"/>
      <c r="BL51" s="465"/>
      <c r="BM51" s="465"/>
      <c r="BN51" s="465"/>
      <c r="BO51" s="465"/>
      <c r="BP51" s="471"/>
    </row>
    <row r="52" spans="2:68" s="11" customFormat="1" ht="14.25" customHeight="1" hidden="1">
      <c r="B52" s="472">
        <f>Cronograma!B53</f>
        <v>0</v>
      </c>
      <c r="C52" s="473"/>
      <c r="D52" s="474"/>
      <c r="E52" s="454">
        <f>Cronograma!E53</f>
        <v>0</v>
      </c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45">
        <f>Cronograma!X53</f>
        <v>0</v>
      </c>
      <c r="AD52" s="446"/>
      <c r="AE52" s="448">
        <f>Cronograma!Y53</f>
        <v>0</v>
      </c>
      <c r="AF52" s="448"/>
      <c r="AG52" s="448"/>
      <c r="AH52" s="448"/>
      <c r="AI52" s="448"/>
      <c r="AJ52" s="448"/>
      <c r="AK52" s="447">
        <f>Cronograma!BB53</f>
        <v>0</v>
      </c>
      <c r="AL52" s="447"/>
      <c r="AM52" s="447"/>
      <c r="AN52" s="447"/>
      <c r="AO52" s="447"/>
      <c r="AP52" s="447"/>
      <c r="AQ52" s="447"/>
      <c r="AR52" s="447"/>
      <c r="AS52" s="611"/>
      <c r="AT52" s="612"/>
      <c r="AU52" s="612"/>
      <c r="AV52" s="612"/>
      <c r="AW52" s="612"/>
      <c r="AX52" s="612"/>
      <c r="AY52" s="612"/>
      <c r="AZ52" s="612"/>
      <c r="BA52" s="447">
        <f>AK52+Mês04!BA52</f>
        <v>0</v>
      </c>
      <c r="BB52" s="465"/>
      <c r="BC52" s="465"/>
      <c r="BD52" s="465"/>
      <c r="BE52" s="465"/>
      <c r="BF52" s="465"/>
      <c r="BG52" s="465"/>
      <c r="BH52" s="465"/>
      <c r="BI52" s="447">
        <f>AS52+Mês04!BI52</f>
        <v>0</v>
      </c>
      <c r="BJ52" s="465"/>
      <c r="BK52" s="465"/>
      <c r="BL52" s="465"/>
      <c r="BM52" s="465"/>
      <c r="BN52" s="465"/>
      <c r="BO52" s="465"/>
      <c r="BP52" s="471"/>
    </row>
    <row r="53" spans="2:68" s="11" customFormat="1" ht="14.25" customHeight="1" hidden="1">
      <c r="B53" s="472">
        <f>Cronograma!B54</f>
        <v>0</v>
      </c>
      <c r="C53" s="473"/>
      <c r="D53" s="474"/>
      <c r="E53" s="454">
        <f>Cronograma!E54</f>
        <v>0</v>
      </c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45">
        <f>Cronograma!X54</f>
        <v>0</v>
      </c>
      <c r="AD53" s="446"/>
      <c r="AE53" s="448">
        <f>Cronograma!Y54</f>
        <v>0</v>
      </c>
      <c r="AF53" s="448"/>
      <c r="AG53" s="448"/>
      <c r="AH53" s="448"/>
      <c r="AI53" s="448"/>
      <c r="AJ53" s="448"/>
      <c r="AK53" s="447">
        <f>Cronograma!BB54</f>
        <v>0</v>
      </c>
      <c r="AL53" s="447"/>
      <c r="AM53" s="447"/>
      <c r="AN53" s="447"/>
      <c r="AO53" s="447"/>
      <c r="AP53" s="447"/>
      <c r="AQ53" s="447"/>
      <c r="AR53" s="447"/>
      <c r="AS53" s="611"/>
      <c r="AT53" s="612"/>
      <c r="AU53" s="612"/>
      <c r="AV53" s="612"/>
      <c r="AW53" s="612"/>
      <c r="AX53" s="612"/>
      <c r="AY53" s="612"/>
      <c r="AZ53" s="612"/>
      <c r="BA53" s="447">
        <f>AK53+Mês04!BA53</f>
        <v>0</v>
      </c>
      <c r="BB53" s="465"/>
      <c r="BC53" s="465"/>
      <c r="BD53" s="465"/>
      <c r="BE53" s="465"/>
      <c r="BF53" s="465"/>
      <c r="BG53" s="465"/>
      <c r="BH53" s="465"/>
      <c r="BI53" s="447">
        <f>AS53+Mês04!BI53</f>
        <v>0</v>
      </c>
      <c r="BJ53" s="465"/>
      <c r="BK53" s="465"/>
      <c r="BL53" s="465"/>
      <c r="BM53" s="465"/>
      <c r="BN53" s="465"/>
      <c r="BO53" s="465"/>
      <c r="BP53" s="471"/>
    </row>
    <row r="54" spans="2:68" s="11" customFormat="1" ht="14.25" customHeight="1" hidden="1">
      <c r="B54" s="472">
        <f>Cronograma!B55</f>
        <v>0</v>
      </c>
      <c r="C54" s="473"/>
      <c r="D54" s="474"/>
      <c r="E54" s="454">
        <f>Cronograma!E55</f>
        <v>0</v>
      </c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45">
        <f>Cronograma!X55</f>
        <v>0</v>
      </c>
      <c r="AD54" s="446"/>
      <c r="AE54" s="448">
        <f>Cronograma!Y55</f>
        <v>0</v>
      </c>
      <c r="AF54" s="448"/>
      <c r="AG54" s="448"/>
      <c r="AH54" s="448"/>
      <c r="AI54" s="448"/>
      <c r="AJ54" s="448"/>
      <c r="AK54" s="447">
        <f>Cronograma!BB55</f>
        <v>0</v>
      </c>
      <c r="AL54" s="447"/>
      <c r="AM54" s="447"/>
      <c r="AN54" s="447"/>
      <c r="AO54" s="447"/>
      <c r="AP54" s="447"/>
      <c r="AQ54" s="447"/>
      <c r="AR54" s="447"/>
      <c r="AS54" s="611"/>
      <c r="AT54" s="612"/>
      <c r="AU54" s="612"/>
      <c r="AV54" s="612"/>
      <c r="AW54" s="612"/>
      <c r="AX54" s="612"/>
      <c r="AY54" s="612"/>
      <c r="AZ54" s="612"/>
      <c r="BA54" s="447">
        <f>AK54+Mês04!BA54</f>
        <v>0</v>
      </c>
      <c r="BB54" s="465"/>
      <c r="BC54" s="465"/>
      <c r="BD54" s="465"/>
      <c r="BE54" s="465"/>
      <c r="BF54" s="465"/>
      <c r="BG54" s="465"/>
      <c r="BH54" s="465"/>
      <c r="BI54" s="447">
        <f>AS54+Mês04!BI54</f>
        <v>0</v>
      </c>
      <c r="BJ54" s="465"/>
      <c r="BK54" s="465"/>
      <c r="BL54" s="465"/>
      <c r="BM54" s="465"/>
      <c r="BN54" s="465"/>
      <c r="BO54" s="465"/>
      <c r="BP54" s="471"/>
    </row>
    <row r="55" spans="2:68" s="11" customFormat="1" ht="14.25" customHeight="1" hidden="1">
      <c r="B55" s="472">
        <f>Cronograma!B56</f>
        <v>0</v>
      </c>
      <c r="C55" s="473"/>
      <c r="D55" s="474"/>
      <c r="E55" s="454">
        <f>Cronograma!E56</f>
        <v>0</v>
      </c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45">
        <f>Cronograma!X56</f>
        <v>0</v>
      </c>
      <c r="AD55" s="446"/>
      <c r="AE55" s="448">
        <f>Cronograma!Y56</f>
        <v>0</v>
      </c>
      <c r="AF55" s="448"/>
      <c r="AG55" s="448"/>
      <c r="AH55" s="448"/>
      <c r="AI55" s="448"/>
      <c r="AJ55" s="448"/>
      <c r="AK55" s="447">
        <f>Cronograma!BB56</f>
        <v>0</v>
      </c>
      <c r="AL55" s="447"/>
      <c r="AM55" s="447"/>
      <c r="AN55" s="447"/>
      <c r="AO55" s="447"/>
      <c r="AP55" s="447"/>
      <c r="AQ55" s="447"/>
      <c r="AR55" s="447"/>
      <c r="AS55" s="611"/>
      <c r="AT55" s="612"/>
      <c r="AU55" s="612"/>
      <c r="AV55" s="612"/>
      <c r="AW55" s="612"/>
      <c r="AX55" s="612"/>
      <c r="AY55" s="612"/>
      <c r="AZ55" s="612"/>
      <c r="BA55" s="447">
        <f>AK55+Mês04!BA55</f>
        <v>0</v>
      </c>
      <c r="BB55" s="465"/>
      <c r="BC55" s="465"/>
      <c r="BD55" s="465"/>
      <c r="BE55" s="465"/>
      <c r="BF55" s="465"/>
      <c r="BG55" s="465"/>
      <c r="BH55" s="465"/>
      <c r="BI55" s="447">
        <f>AS55+Mês04!BI55</f>
        <v>0</v>
      </c>
      <c r="BJ55" s="465"/>
      <c r="BK55" s="465"/>
      <c r="BL55" s="465"/>
      <c r="BM55" s="465"/>
      <c r="BN55" s="465"/>
      <c r="BO55" s="465"/>
      <c r="BP55" s="471"/>
    </row>
    <row r="56" spans="2:68" s="11" customFormat="1" ht="14.25" customHeight="1" hidden="1">
      <c r="B56" s="472">
        <f>Cronograma!B57</f>
        <v>0</v>
      </c>
      <c r="C56" s="473"/>
      <c r="D56" s="474"/>
      <c r="E56" s="454">
        <f>Cronograma!E57</f>
        <v>0</v>
      </c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45">
        <f>Cronograma!X57</f>
        <v>0</v>
      </c>
      <c r="AD56" s="446"/>
      <c r="AE56" s="448">
        <f>Cronograma!Y57</f>
        <v>0</v>
      </c>
      <c r="AF56" s="448"/>
      <c r="AG56" s="448"/>
      <c r="AH56" s="448"/>
      <c r="AI56" s="448"/>
      <c r="AJ56" s="448"/>
      <c r="AK56" s="447">
        <f>Cronograma!BB57</f>
        <v>0</v>
      </c>
      <c r="AL56" s="447"/>
      <c r="AM56" s="447"/>
      <c r="AN56" s="447"/>
      <c r="AO56" s="447"/>
      <c r="AP56" s="447"/>
      <c r="AQ56" s="447"/>
      <c r="AR56" s="447"/>
      <c r="AS56" s="611"/>
      <c r="AT56" s="612"/>
      <c r="AU56" s="612"/>
      <c r="AV56" s="612"/>
      <c r="AW56" s="612"/>
      <c r="AX56" s="612"/>
      <c r="AY56" s="612"/>
      <c r="AZ56" s="612"/>
      <c r="BA56" s="447">
        <f>AK56+Mês04!BA56</f>
        <v>0</v>
      </c>
      <c r="BB56" s="465"/>
      <c r="BC56" s="465"/>
      <c r="BD56" s="465"/>
      <c r="BE56" s="465"/>
      <c r="BF56" s="465"/>
      <c r="BG56" s="465"/>
      <c r="BH56" s="465"/>
      <c r="BI56" s="447">
        <f>AS56+Mês04!BI56</f>
        <v>0</v>
      </c>
      <c r="BJ56" s="465"/>
      <c r="BK56" s="465"/>
      <c r="BL56" s="465"/>
      <c r="BM56" s="465"/>
      <c r="BN56" s="465"/>
      <c r="BO56" s="465"/>
      <c r="BP56" s="471"/>
    </row>
    <row r="57" spans="2:68" s="11" customFormat="1" ht="14.25" customHeight="1" hidden="1">
      <c r="B57" s="472">
        <f>Cronograma!B58</f>
        <v>0</v>
      </c>
      <c r="C57" s="473"/>
      <c r="D57" s="474"/>
      <c r="E57" s="454">
        <f>Cronograma!E58</f>
        <v>0</v>
      </c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45">
        <f>Cronograma!X58</f>
        <v>0</v>
      </c>
      <c r="AD57" s="446"/>
      <c r="AE57" s="448">
        <f>Cronograma!Y58</f>
        <v>0</v>
      </c>
      <c r="AF57" s="448"/>
      <c r="AG57" s="448"/>
      <c r="AH57" s="448"/>
      <c r="AI57" s="448"/>
      <c r="AJ57" s="448"/>
      <c r="AK57" s="447">
        <f>Cronograma!BB58</f>
        <v>0</v>
      </c>
      <c r="AL57" s="447"/>
      <c r="AM57" s="447"/>
      <c r="AN57" s="447"/>
      <c r="AO57" s="447"/>
      <c r="AP57" s="447"/>
      <c r="AQ57" s="447"/>
      <c r="AR57" s="447"/>
      <c r="AS57" s="611"/>
      <c r="AT57" s="612"/>
      <c r="AU57" s="612"/>
      <c r="AV57" s="612"/>
      <c r="AW57" s="612"/>
      <c r="AX57" s="612"/>
      <c r="AY57" s="612"/>
      <c r="AZ57" s="612"/>
      <c r="BA57" s="447">
        <f>AK57+Mês04!BA57</f>
        <v>0</v>
      </c>
      <c r="BB57" s="465"/>
      <c r="BC57" s="465"/>
      <c r="BD57" s="465"/>
      <c r="BE57" s="465"/>
      <c r="BF57" s="465"/>
      <c r="BG57" s="465"/>
      <c r="BH57" s="465"/>
      <c r="BI57" s="447">
        <f>AS57+Mês04!BI57</f>
        <v>0</v>
      </c>
      <c r="BJ57" s="465"/>
      <c r="BK57" s="465"/>
      <c r="BL57" s="465"/>
      <c r="BM57" s="465"/>
      <c r="BN57" s="465"/>
      <c r="BO57" s="465"/>
      <c r="BP57" s="471"/>
    </row>
    <row r="58" spans="2:68" s="11" customFormat="1" ht="14.25" customHeight="1" hidden="1">
      <c r="B58" s="472">
        <f>Cronograma!B59</f>
        <v>0</v>
      </c>
      <c r="C58" s="473"/>
      <c r="D58" s="474"/>
      <c r="E58" s="454">
        <f>Cronograma!E59</f>
        <v>0</v>
      </c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45">
        <f>Cronograma!X59</f>
        <v>0</v>
      </c>
      <c r="AD58" s="446"/>
      <c r="AE58" s="448">
        <f>Cronograma!Y59</f>
        <v>0</v>
      </c>
      <c r="AF58" s="448"/>
      <c r="AG58" s="448"/>
      <c r="AH58" s="448"/>
      <c r="AI58" s="448"/>
      <c r="AJ58" s="448"/>
      <c r="AK58" s="447">
        <f>Cronograma!BB59</f>
        <v>0</v>
      </c>
      <c r="AL58" s="447"/>
      <c r="AM58" s="447"/>
      <c r="AN58" s="447"/>
      <c r="AO58" s="447"/>
      <c r="AP58" s="447"/>
      <c r="AQ58" s="447"/>
      <c r="AR58" s="447"/>
      <c r="AS58" s="611"/>
      <c r="AT58" s="612"/>
      <c r="AU58" s="612"/>
      <c r="AV58" s="612"/>
      <c r="AW58" s="612"/>
      <c r="AX58" s="612"/>
      <c r="AY58" s="612"/>
      <c r="AZ58" s="612"/>
      <c r="BA58" s="447">
        <f>AK58+Mês04!BA58</f>
        <v>0</v>
      </c>
      <c r="BB58" s="465"/>
      <c r="BC58" s="465"/>
      <c r="BD58" s="465"/>
      <c r="BE58" s="465"/>
      <c r="BF58" s="465"/>
      <c r="BG58" s="465"/>
      <c r="BH58" s="465"/>
      <c r="BI58" s="447">
        <f>AS58+Mês04!BI58</f>
        <v>0</v>
      </c>
      <c r="BJ58" s="465"/>
      <c r="BK58" s="465"/>
      <c r="BL58" s="465"/>
      <c r="BM58" s="465"/>
      <c r="BN58" s="465"/>
      <c r="BO58" s="465"/>
      <c r="BP58" s="471"/>
    </row>
    <row r="59" spans="2:68" s="11" customFormat="1" ht="14.25" customHeight="1" hidden="1">
      <c r="B59" s="472">
        <f>Cronograma!B60</f>
        <v>0</v>
      </c>
      <c r="C59" s="473"/>
      <c r="D59" s="474"/>
      <c r="E59" s="454">
        <f>Cronograma!E60</f>
        <v>0</v>
      </c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5"/>
      <c r="AB59" s="455"/>
      <c r="AC59" s="445">
        <f>Cronograma!X60</f>
        <v>0</v>
      </c>
      <c r="AD59" s="446"/>
      <c r="AE59" s="448">
        <f>Cronograma!Y60</f>
        <v>0</v>
      </c>
      <c r="AF59" s="448"/>
      <c r="AG59" s="448"/>
      <c r="AH59" s="448"/>
      <c r="AI59" s="448"/>
      <c r="AJ59" s="448"/>
      <c r="AK59" s="447">
        <f>Cronograma!BB60</f>
        <v>0</v>
      </c>
      <c r="AL59" s="447"/>
      <c r="AM59" s="447"/>
      <c r="AN59" s="447"/>
      <c r="AO59" s="447"/>
      <c r="AP59" s="447"/>
      <c r="AQ59" s="447"/>
      <c r="AR59" s="447"/>
      <c r="AS59" s="611"/>
      <c r="AT59" s="612"/>
      <c r="AU59" s="612"/>
      <c r="AV59" s="612"/>
      <c r="AW59" s="612"/>
      <c r="AX59" s="612"/>
      <c r="AY59" s="612"/>
      <c r="AZ59" s="612"/>
      <c r="BA59" s="447">
        <f>AK59+Mês04!BA59</f>
        <v>0</v>
      </c>
      <c r="BB59" s="465"/>
      <c r="BC59" s="465"/>
      <c r="BD59" s="465"/>
      <c r="BE59" s="465"/>
      <c r="BF59" s="465"/>
      <c r="BG59" s="465"/>
      <c r="BH59" s="465"/>
      <c r="BI59" s="447">
        <f>AS59+Mês04!BI59</f>
        <v>0</v>
      </c>
      <c r="BJ59" s="465"/>
      <c r="BK59" s="465"/>
      <c r="BL59" s="465"/>
      <c r="BM59" s="465"/>
      <c r="BN59" s="465"/>
      <c r="BO59" s="465"/>
      <c r="BP59" s="471"/>
    </row>
    <row r="60" spans="2:68" s="11" customFormat="1" ht="14.25" customHeight="1" hidden="1">
      <c r="B60" s="472">
        <f>Cronograma!B61</f>
        <v>0</v>
      </c>
      <c r="C60" s="473"/>
      <c r="D60" s="474"/>
      <c r="E60" s="454">
        <f>Cronograma!E61</f>
        <v>0</v>
      </c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45">
        <f>Cronograma!X61</f>
        <v>0</v>
      </c>
      <c r="AD60" s="446"/>
      <c r="AE60" s="448">
        <f>Cronograma!Y61</f>
        <v>0</v>
      </c>
      <c r="AF60" s="448"/>
      <c r="AG60" s="448"/>
      <c r="AH60" s="448"/>
      <c r="AI60" s="448"/>
      <c r="AJ60" s="448"/>
      <c r="AK60" s="447">
        <f>Cronograma!BB61</f>
        <v>0</v>
      </c>
      <c r="AL60" s="447"/>
      <c r="AM60" s="447"/>
      <c r="AN60" s="447"/>
      <c r="AO60" s="447"/>
      <c r="AP60" s="447"/>
      <c r="AQ60" s="447"/>
      <c r="AR60" s="447"/>
      <c r="AS60" s="611"/>
      <c r="AT60" s="612"/>
      <c r="AU60" s="612"/>
      <c r="AV60" s="612"/>
      <c r="AW60" s="612"/>
      <c r="AX60" s="612"/>
      <c r="AY60" s="612"/>
      <c r="AZ60" s="612"/>
      <c r="BA60" s="447">
        <f>AK60+Mês04!BA60</f>
        <v>0</v>
      </c>
      <c r="BB60" s="465"/>
      <c r="BC60" s="465"/>
      <c r="BD60" s="465"/>
      <c r="BE60" s="465"/>
      <c r="BF60" s="465"/>
      <c r="BG60" s="465"/>
      <c r="BH60" s="465"/>
      <c r="BI60" s="447">
        <f>AS60+Mês04!BI60</f>
        <v>0</v>
      </c>
      <c r="BJ60" s="465"/>
      <c r="BK60" s="465"/>
      <c r="BL60" s="465"/>
      <c r="BM60" s="465"/>
      <c r="BN60" s="465"/>
      <c r="BO60" s="465"/>
      <c r="BP60" s="471"/>
    </row>
    <row r="61" spans="2:68" s="11" customFormat="1" ht="14.25" customHeight="1" hidden="1">
      <c r="B61" s="472">
        <f>Cronograma!B62</f>
        <v>0</v>
      </c>
      <c r="C61" s="473"/>
      <c r="D61" s="474"/>
      <c r="E61" s="454">
        <f>Cronograma!E62</f>
        <v>0</v>
      </c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45">
        <f>Cronograma!X62</f>
        <v>0</v>
      </c>
      <c r="AD61" s="446"/>
      <c r="AE61" s="448">
        <f>Cronograma!Y62</f>
        <v>0</v>
      </c>
      <c r="AF61" s="448"/>
      <c r="AG61" s="448"/>
      <c r="AH61" s="448"/>
      <c r="AI61" s="448"/>
      <c r="AJ61" s="448"/>
      <c r="AK61" s="447">
        <f>Cronograma!BB62</f>
        <v>0</v>
      </c>
      <c r="AL61" s="447"/>
      <c r="AM61" s="447"/>
      <c r="AN61" s="447"/>
      <c r="AO61" s="447"/>
      <c r="AP61" s="447"/>
      <c r="AQ61" s="447"/>
      <c r="AR61" s="447"/>
      <c r="AS61" s="611"/>
      <c r="AT61" s="612"/>
      <c r="AU61" s="612"/>
      <c r="AV61" s="612"/>
      <c r="AW61" s="612"/>
      <c r="AX61" s="612"/>
      <c r="AY61" s="612"/>
      <c r="AZ61" s="612"/>
      <c r="BA61" s="447">
        <f>AK61+Mês04!BA61</f>
        <v>0</v>
      </c>
      <c r="BB61" s="465"/>
      <c r="BC61" s="465"/>
      <c r="BD61" s="465"/>
      <c r="BE61" s="465"/>
      <c r="BF61" s="465"/>
      <c r="BG61" s="465"/>
      <c r="BH61" s="465"/>
      <c r="BI61" s="447">
        <f>AS61+Mês04!BI61</f>
        <v>0</v>
      </c>
      <c r="BJ61" s="465"/>
      <c r="BK61" s="465"/>
      <c r="BL61" s="465"/>
      <c r="BM61" s="465"/>
      <c r="BN61" s="465"/>
      <c r="BO61" s="465"/>
      <c r="BP61" s="471"/>
    </row>
    <row r="62" spans="2:68" s="11" customFormat="1" ht="14.25" customHeight="1" hidden="1">
      <c r="B62" s="472">
        <f>Cronograma!B63</f>
        <v>0</v>
      </c>
      <c r="C62" s="473"/>
      <c r="D62" s="474"/>
      <c r="E62" s="454">
        <f>Cronograma!E63</f>
        <v>0</v>
      </c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45">
        <f>Cronograma!X63</f>
        <v>0</v>
      </c>
      <c r="AD62" s="446"/>
      <c r="AE62" s="448">
        <f>Cronograma!Y63</f>
        <v>0</v>
      </c>
      <c r="AF62" s="448"/>
      <c r="AG62" s="448"/>
      <c r="AH62" s="448"/>
      <c r="AI62" s="448"/>
      <c r="AJ62" s="448"/>
      <c r="AK62" s="447">
        <f>Cronograma!BB63</f>
        <v>0</v>
      </c>
      <c r="AL62" s="447"/>
      <c r="AM62" s="447"/>
      <c r="AN62" s="447"/>
      <c r="AO62" s="447"/>
      <c r="AP62" s="447"/>
      <c r="AQ62" s="447"/>
      <c r="AR62" s="447"/>
      <c r="AS62" s="611"/>
      <c r="AT62" s="612"/>
      <c r="AU62" s="612"/>
      <c r="AV62" s="612"/>
      <c r="AW62" s="612"/>
      <c r="AX62" s="612"/>
      <c r="AY62" s="612"/>
      <c r="AZ62" s="612"/>
      <c r="BA62" s="447">
        <f>AK62+Mês04!BA62</f>
        <v>0</v>
      </c>
      <c r="BB62" s="465"/>
      <c r="BC62" s="465"/>
      <c r="BD62" s="465"/>
      <c r="BE62" s="465"/>
      <c r="BF62" s="465"/>
      <c r="BG62" s="465"/>
      <c r="BH62" s="465"/>
      <c r="BI62" s="447">
        <f>AS62+Mês04!BI62</f>
        <v>0</v>
      </c>
      <c r="BJ62" s="465"/>
      <c r="BK62" s="465"/>
      <c r="BL62" s="465"/>
      <c r="BM62" s="465"/>
      <c r="BN62" s="465"/>
      <c r="BO62" s="465"/>
      <c r="BP62" s="471"/>
    </row>
    <row r="63" spans="2:68" s="11" customFormat="1" ht="14.25" customHeight="1" hidden="1">
      <c r="B63" s="472">
        <f>Cronograma!B64</f>
        <v>0</v>
      </c>
      <c r="C63" s="473"/>
      <c r="D63" s="474"/>
      <c r="E63" s="454">
        <f>Cronograma!E64</f>
        <v>0</v>
      </c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455"/>
      <c r="AA63" s="455"/>
      <c r="AB63" s="455"/>
      <c r="AC63" s="445">
        <f>Cronograma!X64</f>
        <v>0</v>
      </c>
      <c r="AD63" s="446"/>
      <c r="AE63" s="448">
        <f>Cronograma!Y64</f>
        <v>0</v>
      </c>
      <c r="AF63" s="448"/>
      <c r="AG63" s="448"/>
      <c r="AH63" s="448"/>
      <c r="AI63" s="448"/>
      <c r="AJ63" s="448"/>
      <c r="AK63" s="447">
        <f>Cronograma!BB64</f>
        <v>0</v>
      </c>
      <c r="AL63" s="447"/>
      <c r="AM63" s="447"/>
      <c r="AN63" s="447"/>
      <c r="AO63" s="447"/>
      <c r="AP63" s="447"/>
      <c r="AQ63" s="447"/>
      <c r="AR63" s="447"/>
      <c r="AS63" s="611"/>
      <c r="AT63" s="612"/>
      <c r="AU63" s="612"/>
      <c r="AV63" s="612"/>
      <c r="AW63" s="612"/>
      <c r="AX63" s="612"/>
      <c r="AY63" s="612"/>
      <c r="AZ63" s="612"/>
      <c r="BA63" s="447">
        <f>AK63+Mês04!BA63</f>
        <v>0</v>
      </c>
      <c r="BB63" s="465"/>
      <c r="BC63" s="465"/>
      <c r="BD63" s="465"/>
      <c r="BE63" s="465"/>
      <c r="BF63" s="465"/>
      <c r="BG63" s="465"/>
      <c r="BH63" s="465"/>
      <c r="BI63" s="447">
        <f>AS63+Mês04!BI63</f>
        <v>0</v>
      </c>
      <c r="BJ63" s="465"/>
      <c r="BK63" s="465"/>
      <c r="BL63" s="465"/>
      <c r="BM63" s="465"/>
      <c r="BN63" s="465"/>
      <c r="BO63" s="465"/>
      <c r="BP63" s="471"/>
    </row>
    <row r="64" spans="2:68" s="11" customFormat="1" ht="14.25" customHeight="1" hidden="1">
      <c r="B64" s="472">
        <f>Cronograma!B65</f>
        <v>0</v>
      </c>
      <c r="C64" s="473"/>
      <c r="D64" s="474"/>
      <c r="E64" s="454">
        <f>Cronograma!E65</f>
        <v>0</v>
      </c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5"/>
      <c r="X64" s="455"/>
      <c r="Y64" s="455"/>
      <c r="Z64" s="455"/>
      <c r="AA64" s="455"/>
      <c r="AB64" s="455"/>
      <c r="AC64" s="445">
        <f>Cronograma!X65</f>
        <v>0</v>
      </c>
      <c r="AD64" s="446"/>
      <c r="AE64" s="448">
        <f>Cronograma!Y65</f>
        <v>0</v>
      </c>
      <c r="AF64" s="448"/>
      <c r="AG64" s="448"/>
      <c r="AH64" s="448"/>
      <c r="AI64" s="448"/>
      <c r="AJ64" s="448"/>
      <c r="AK64" s="447">
        <f>Cronograma!BB65</f>
        <v>0</v>
      </c>
      <c r="AL64" s="447"/>
      <c r="AM64" s="447"/>
      <c r="AN64" s="447"/>
      <c r="AO64" s="447"/>
      <c r="AP64" s="447"/>
      <c r="AQ64" s="447"/>
      <c r="AR64" s="447"/>
      <c r="AS64" s="611"/>
      <c r="AT64" s="612"/>
      <c r="AU64" s="612"/>
      <c r="AV64" s="612"/>
      <c r="AW64" s="612"/>
      <c r="AX64" s="612"/>
      <c r="AY64" s="612"/>
      <c r="AZ64" s="612"/>
      <c r="BA64" s="447">
        <f>AK64+Mês04!BA64</f>
        <v>0</v>
      </c>
      <c r="BB64" s="465"/>
      <c r="BC64" s="465"/>
      <c r="BD64" s="465"/>
      <c r="BE64" s="465"/>
      <c r="BF64" s="465"/>
      <c r="BG64" s="465"/>
      <c r="BH64" s="465"/>
      <c r="BI64" s="447">
        <f>AS64+Mês04!BI64</f>
        <v>0</v>
      </c>
      <c r="BJ64" s="465"/>
      <c r="BK64" s="465"/>
      <c r="BL64" s="465"/>
      <c r="BM64" s="465"/>
      <c r="BN64" s="465"/>
      <c r="BO64" s="465"/>
      <c r="BP64" s="471"/>
    </row>
    <row r="65" spans="2:68" s="11" customFormat="1" ht="14.25" customHeight="1" hidden="1">
      <c r="B65" s="472">
        <f>Cronograma!B66</f>
        <v>0</v>
      </c>
      <c r="C65" s="473"/>
      <c r="D65" s="474"/>
      <c r="E65" s="454">
        <f>Cronograma!E66</f>
        <v>0</v>
      </c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45">
        <f>Cronograma!X66</f>
        <v>0</v>
      </c>
      <c r="AD65" s="446"/>
      <c r="AE65" s="448">
        <f>Cronograma!Y66</f>
        <v>0</v>
      </c>
      <c r="AF65" s="448"/>
      <c r="AG65" s="448"/>
      <c r="AH65" s="448"/>
      <c r="AI65" s="448"/>
      <c r="AJ65" s="448"/>
      <c r="AK65" s="447">
        <f>Cronograma!BB66</f>
        <v>0</v>
      </c>
      <c r="AL65" s="447"/>
      <c r="AM65" s="447"/>
      <c r="AN65" s="447"/>
      <c r="AO65" s="447"/>
      <c r="AP65" s="447"/>
      <c r="AQ65" s="447"/>
      <c r="AR65" s="447"/>
      <c r="AS65" s="611"/>
      <c r="AT65" s="612"/>
      <c r="AU65" s="612"/>
      <c r="AV65" s="612"/>
      <c r="AW65" s="612"/>
      <c r="AX65" s="612"/>
      <c r="AY65" s="612"/>
      <c r="AZ65" s="612"/>
      <c r="BA65" s="447">
        <f>AK65+Mês04!BA65</f>
        <v>0</v>
      </c>
      <c r="BB65" s="465"/>
      <c r="BC65" s="465"/>
      <c r="BD65" s="465"/>
      <c r="BE65" s="465"/>
      <c r="BF65" s="465"/>
      <c r="BG65" s="465"/>
      <c r="BH65" s="465"/>
      <c r="BI65" s="447">
        <f>AS65+Mês04!BI65</f>
        <v>0</v>
      </c>
      <c r="BJ65" s="465"/>
      <c r="BK65" s="465"/>
      <c r="BL65" s="465"/>
      <c r="BM65" s="465"/>
      <c r="BN65" s="465"/>
      <c r="BO65" s="465"/>
      <c r="BP65" s="471"/>
    </row>
    <row r="66" spans="2:68" s="11" customFormat="1" ht="14.25" customHeight="1" hidden="1">
      <c r="B66" s="472">
        <f>Cronograma!B67</f>
        <v>0</v>
      </c>
      <c r="C66" s="473"/>
      <c r="D66" s="474"/>
      <c r="E66" s="454">
        <f>Cronograma!E67</f>
        <v>0</v>
      </c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45">
        <f>Cronograma!X67</f>
        <v>0</v>
      </c>
      <c r="AD66" s="446"/>
      <c r="AE66" s="448">
        <f>Cronograma!Y67</f>
        <v>0</v>
      </c>
      <c r="AF66" s="448"/>
      <c r="AG66" s="448"/>
      <c r="AH66" s="448"/>
      <c r="AI66" s="448"/>
      <c r="AJ66" s="448"/>
      <c r="AK66" s="447">
        <f>Cronograma!BB67</f>
        <v>0</v>
      </c>
      <c r="AL66" s="447"/>
      <c r="AM66" s="447"/>
      <c r="AN66" s="447"/>
      <c r="AO66" s="447"/>
      <c r="AP66" s="447"/>
      <c r="AQ66" s="447"/>
      <c r="AR66" s="447"/>
      <c r="AS66" s="611"/>
      <c r="AT66" s="612"/>
      <c r="AU66" s="612"/>
      <c r="AV66" s="612"/>
      <c r="AW66" s="612"/>
      <c r="AX66" s="612"/>
      <c r="AY66" s="612"/>
      <c r="AZ66" s="612"/>
      <c r="BA66" s="447">
        <f>AK66+Mês04!BA66</f>
        <v>0</v>
      </c>
      <c r="BB66" s="465"/>
      <c r="BC66" s="465"/>
      <c r="BD66" s="465"/>
      <c r="BE66" s="465"/>
      <c r="BF66" s="465"/>
      <c r="BG66" s="465"/>
      <c r="BH66" s="465"/>
      <c r="BI66" s="447">
        <f>AS66+Mês04!BI66</f>
        <v>0</v>
      </c>
      <c r="BJ66" s="465"/>
      <c r="BK66" s="465"/>
      <c r="BL66" s="465"/>
      <c r="BM66" s="465"/>
      <c r="BN66" s="465"/>
      <c r="BO66" s="465"/>
      <c r="BP66" s="471"/>
    </row>
    <row r="67" spans="2:68" s="11" customFormat="1" ht="14.25" customHeight="1" hidden="1">
      <c r="B67" s="472">
        <f>Cronograma!B68</f>
        <v>0</v>
      </c>
      <c r="C67" s="473"/>
      <c r="D67" s="474"/>
      <c r="E67" s="454">
        <f>Cronograma!E68</f>
        <v>0</v>
      </c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T67" s="455"/>
      <c r="U67" s="455"/>
      <c r="V67" s="455"/>
      <c r="W67" s="455"/>
      <c r="X67" s="455"/>
      <c r="Y67" s="455"/>
      <c r="Z67" s="455"/>
      <c r="AA67" s="455"/>
      <c r="AB67" s="455"/>
      <c r="AC67" s="445">
        <f>Cronograma!X68</f>
        <v>0</v>
      </c>
      <c r="AD67" s="446"/>
      <c r="AE67" s="448">
        <f>Cronograma!Y68</f>
        <v>0</v>
      </c>
      <c r="AF67" s="448"/>
      <c r="AG67" s="448"/>
      <c r="AH67" s="448"/>
      <c r="AI67" s="448"/>
      <c r="AJ67" s="448"/>
      <c r="AK67" s="447">
        <f>Cronograma!BB68</f>
        <v>0</v>
      </c>
      <c r="AL67" s="447"/>
      <c r="AM67" s="447"/>
      <c r="AN67" s="447"/>
      <c r="AO67" s="447"/>
      <c r="AP67" s="447"/>
      <c r="AQ67" s="447"/>
      <c r="AR67" s="447"/>
      <c r="AS67" s="611"/>
      <c r="AT67" s="612"/>
      <c r="AU67" s="612"/>
      <c r="AV67" s="612"/>
      <c r="AW67" s="612"/>
      <c r="AX67" s="612"/>
      <c r="AY67" s="612"/>
      <c r="AZ67" s="612"/>
      <c r="BA67" s="447">
        <f>AK67+Mês04!BA67</f>
        <v>0</v>
      </c>
      <c r="BB67" s="465"/>
      <c r="BC67" s="465"/>
      <c r="BD67" s="465"/>
      <c r="BE67" s="465"/>
      <c r="BF67" s="465"/>
      <c r="BG67" s="465"/>
      <c r="BH67" s="465"/>
      <c r="BI67" s="447">
        <f>AS67+Mês04!BI67</f>
        <v>0</v>
      </c>
      <c r="BJ67" s="465"/>
      <c r="BK67" s="465"/>
      <c r="BL67" s="465"/>
      <c r="BM67" s="465"/>
      <c r="BN67" s="465"/>
      <c r="BO67" s="465"/>
      <c r="BP67" s="471"/>
    </row>
    <row r="68" spans="2:68" s="11" customFormat="1" ht="14.25" customHeight="1" hidden="1">
      <c r="B68" s="472">
        <f>Cronograma!B69</f>
        <v>0</v>
      </c>
      <c r="C68" s="473"/>
      <c r="D68" s="474"/>
      <c r="E68" s="454">
        <f>Cronograma!E69</f>
        <v>0</v>
      </c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5"/>
      <c r="R68" s="455"/>
      <c r="S68" s="455"/>
      <c r="T68" s="455"/>
      <c r="U68" s="455"/>
      <c r="V68" s="455"/>
      <c r="W68" s="455"/>
      <c r="X68" s="455"/>
      <c r="Y68" s="455"/>
      <c r="Z68" s="455"/>
      <c r="AA68" s="455"/>
      <c r="AB68" s="455"/>
      <c r="AC68" s="445">
        <f>Cronograma!X69</f>
        <v>0</v>
      </c>
      <c r="AD68" s="446"/>
      <c r="AE68" s="448">
        <f>Cronograma!Y69</f>
        <v>0</v>
      </c>
      <c r="AF68" s="448"/>
      <c r="AG68" s="448"/>
      <c r="AH68" s="448"/>
      <c r="AI68" s="448"/>
      <c r="AJ68" s="448"/>
      <c r="AK68" s="447">
        <f>Cronograma!BB69</f>
        <v>0</v>
      </c>
      <c r="AL68" s="447"/>
      <c r="AM68" s="447"/>
      <c r="AN68" s="447"/>
      <c r="AO68" s="447"/>
      <c r="AP68" s="447"/>
      <c r="AQ68" s="447"/>
      <c r="AR68" s="447"/>
      <c r="AS68" s="611"/>
      <c r="AT68" s="612"/>
      <c r="AU68" s="612"/>
      <c r="AV68" s="612"/>
      <c r="AW68" s="612"/>
      <c r="AX68" s="612"/>
      <c r="AY68" s="612"/>
      <c r="AZ68" s="612"/>
      <c r="BA68" s="447">
        <f>AK68+Mês04!BA68</f>
        <v>0</v>
      </c>
      <c r="BB68" s="465"/>
      <c r="BC68" s="465"/>
      <c r="BD68" s="465"/>
      <c r="BE68" s="465"/>
      <c r="BF68" s="465"/>
      <c r="BG68" s="465"/>
      <c r="BH68" s="465"/>
      <c r="BI68" s="447">
        <f>AS68+Mês04!BI68</f>
        <v>0</v>
      </c>
      <c r="BJ68" s="465"/>
      <c r="BK68" s="465"/>
      <c r="BL68" s="465"/>
      <c r="BM68" s="465"/>
      <c r="BN68" s="465"/>
      <c r="BO68" s="465"/>
      <c r="BP68" s="471"/>
    </row>
    <row r="69" spans="2:68" s="11" customFormat="1" ht="14.25" customHeight="1" hidden="1">
      <c r="B69" s="472">
        <f>Cronograma!B70</f>
        <v>0</v>
      </c>
      <c r="C69" s="473"/>
      <c r="D69" s="474"/>
      <c r="E69" s="454">
        <f>Cronograma!E70</f>
        <v>0</v>
      </c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455"/>
      <c r="U69" s="455"/>
      <c r="V69" s="455"/>
      <c r="W69" s="455"/>
      <c r="X69" s="455"/>
      <c r="Y69" s="455"/>
      <c r="Z69" s="455"/>
      <c r="AA69" s="455"/>
      <c r="AB69" s="455"/>
      <c r="AC69" s="445">
        <f>Cronograma!X70</f>
        <v>0</v>
      </c>
      <c r="AD69" s="446"/>
      <c r="AE69" s="448">
        <f>Cronograma!Y70</f>
        <v>0</v>
      </c>
      <c r="AF69" s="448"/>
      <c r="AG69" s="448"/>
      <c r="AH69" s="448"/>
      <c r="AI69" s="448"/>
      <c r="AJ69" s="448"/>
      <c r="AK69" s="447">
        <f>Cronograma!BB70</f>
        <v>0</v>
      </c>
      <c r="AL69" s="447"/>
      <c r="AM69" s="447"/>
      <c r="AN69" s="447"/>
      <c r="AO69" s="447"/>
      <c r="AP69" s="447"/>
      <c r="AQ69" s="447"/>
      <c r="AR69" s="447"/>
      <c r="AS69" s="611"/>
      <c r="AT69" s="612"/>
      <c r="AU69" s="612"/>
      <c r="AV69" s="612"/>
      <c r="AW69" s="612"/>
      <c r="AX69" s="612"/>
      <c r="AY69" s="612"/>
      <c r="AZ69" s="612"/>
      <c r="BA69" s="447">
        <f>AK69+Mês04!BA69</f>
        <v>0</v>
      </c>
      <c r="BB69" s="465"/>
      <c r="BC69" s="465"/>
      <c r="BD69" s="465"/>
      <c r="BE69" s="465"/>
      <c r="BF69" s="465"/>
      <c r="BG69" s="465"/>
      <c r="BH69" s="465"/>
      <c r="BI69" s="447">
        <f>AS69+Mês04!BI69</f>
        <v>0</v>
      </c>
      <c r="BJ69" s="465"/>
      <c r="BK69" s="465"/>
      <c r="BL69" s="465"/>
      <c r="BM69" s="465"/>
      <c r="BN69" s="465"/>
      <c r="BO69" s="465"/>
      <c r="BP69" s="471"/>
    </row>
    <row r="70" spans="2:68" s="11" customFormat="1" ht="14.25" customHeight="1" hidden="1">
      <c r="B70" s="472">
        <f>Cronograma!B71</f>
        <v>0</v>
      </c>
      <c r="C70" s="473"/>
      <c r="D70" s="474"/>
      <c r="E70" s="454">
        <f>Cronograma!E71</f>
        <v>0</v>
      </c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455"/>
      <c r="U70" s="455"/>
      <c r="V70" s="455"/>
      <c r="W70" s="455"/>
      <c r="X70" s="455"/>
      <c r="Y70" s="455"/>
      <c r="Z70" s="455"/>
      <c r="AA70" s="455"/>
      <c r="AB70" s="455"/>
      <c r="AC70" s="445">
        <f>Cronograma!X71</f>
        <v>0</v>
      </c>
      <c r="AD70" s="446"/>
      <c r="AE70" s="448">
        <f>Cronograma!Y71</f>
        <v>0</v>
      </c>
      <c r="AF70" s="448"/>
      <c r="AG70" s="448"/>
      <c r="AH70" s="448"/>
      <c r="AI70" s="448"/>
      <c r="AJ70" s="448"/>
      <c r="AK70" s="447">
        <f>Cronograma!BB71</f>
        <v>0</v>
      </c>
      <c r="AL70" s="447"/>
      <c r="AM70" s="447"/>
      <c r="AN70" s="447"/>
      <c r="AO70" s="447"/>
      <c r="AP70" s="447"/>
      <c r="AQ70" s="447"/>
      <c r="AR70" s="447"/>
      <c r="AS70" s="611"/>
      <c r="AT70" s="612"/>
      <c r="AU70" s="612"/>
      <c r="AV70" s="612"/>
      <c r="AW70" s="612"/>
      <c r="AX70" s="612"/>
      <c r="AY70" s="612"/>
      <c r="AZ70" s="612"/>
      <c r="BA70" s="447">
        <f>AK70+Mês04!BA70</f>
        <v>0</v>
      </c>
      <c r="BB70" s="465"/>
      <c r="BC70" s="465"/>
      <c r="BD70" s="465"/>
      <c r="BE70" s="465"/>
      <c r="BF70" s="465"/>
      <c r="BG70" s="465"/>
      <c r="BH70" s="465"/>
      <c r="BI70" s="447">
        <f>AS70+Mês04!BI70</f>
        <v>0</v>
      </c>
      <c r="BJ70" s="465"/>
      <c r="BK70" s="465"/>
      <c r="BL70" s="465"/>
      <c r="BM70" s="465"/>
      <c r="BN70" s="465"/>
      <c r="BO70" s="465"/>
      <c r="BP70" s="471"/>
    </row>
    <row r="71" spans="2:68" s="11" customFormat="1" ht="14.25" customHeight="1" hidden="1">
      <c r="B71" s="472">
        <f>Cronograma!B72</f>
        <v>0</v>
      </c>
      <c r="C71" s="473"/>
      <c r="D71" s="474"/>
      <c r="E71" s="454">
        <f>Cronograma!E72</f>
        <v>0</v>
      </c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455"/>
      <c r="AA71" s="455"/>
      <c r="AB71" s="455"/>
      <c r="AC71" s="445">
        <f>Cronograma!X72</f>
        <v>0</v>
      </c>
      <c r="AD71" s="446"/>
      <c r="AE71" s="448">
        <f>Cronograma!Y72</f>
        <v>0</v>
      </c>
      <c r="AF71" s="448"/>
      <c r="AG71" s="448"/>
      <c r="AH71" s="448"/>
      <c r="AI71" s="448"/>
      <c r="AJ71" s="448"/>
      <c r="AK71" s="447">
        <f>Cronograma!BB72</f>
        <v>0</v>
      </c>
      <c r="AL71" s="447"/>
      <c r="AM71" s="447"/>
      <c r="AN71" s="447"/>
      <c r="AO71" s="447"/>
      <c r="AP71" s="447"/>
      <c r="AQ71" s="447"/>
      <c r="AR71" s="447"/>
      <c r="AS71" s="611"/>
      <c r="AT71" s="612"/>
      <c r="AU71" s="612"/>
      <c r="AV71" s="612"/>
      <c r="AW71" s="612"/>
      <c r="AX71" s="612"/>
      <c r="AY71" s="612"/>
      <c r="AZ71" s="612"/>
      <c r="BA71" s="447">
        <f>AK71+Mês04!BA71</f>
        <v>0</v>
      </c>
      <c r="BB71" s="465"/>
      <c r="BC71" s="465"/>
      <c r="BD71" s="465"/>
      <c r="BE71" s="465"/>
      <c r="BF71" s="465"/>
      <c r="BG71" s="465"/>
      <c r="BH71" s="465"/>
      <c r="BI71" s="447">
        <f>AS71+Mês04!BI71</f>
        <v>0</v>
      </c>
      <c r="BJ71" s="465"/>
      <c r="BK71" s="465"/>
      <c r="BL71" s="465"/>
      <c r="BM71" s="465"/>
      <c r="BN71" s="465"/>
      <c r="BO71" s="465"/>
      <c r="BP71" s="471"/>
    </row>
    <row r="72" spans="2:68" s="11" customFormat="1" ht="14.25" customHeight="1" hidden="1">
      <c r="B72" s="472">
        <f>Cronograma!B73</f>
        <v>0</v>
      </c>
      <c r="C72" s="473"/>
      <c r="D72" s="474"/>
      <c r="E72" s="454">
        <f>Cronograma!E73</f>
        <v>0</v>
      </c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455"/>
      <c r="AA72" s="455"/>
      <c r="AB72" s="455"/>
      <c r="AC72" s="445">
        <f>Cronograma!X73</f>
        <v>0</v>
      </c>
      <c r="AD72" s="446"/>
      <c r="AE72" s="448">
        <f>Cronograma!Y73</f>
        <v>0</v>
      </c>
      <c r="AF72" s="448"/>
      <c r="AG72" s="448"/>
      <c r="AH72" s="448"/>
      <c r="AI72" s="448"/>
      <c r="AJ72" s="448"/>
      <c r="AK72" s="447">
        <f>Cronograma!BB73</f>
        <v>0</v>
      </c>
      <c r="AL72" s="447"/>
      <c r="AM72" s="447"/>
      <c r="AN72" s="447"/>
      <c r="AO72" s="447"/>
      <c r="AP72" s="447"/>
      <c r="AQ72" s="447"/>
      <c r="AR72" s="447"/>
      <c r="AS72" s="611"/>
      <c r="AT72" s="612"/>
      <c r="AU72" s="612"/>
      <c r="AV72" s="612"/>
      <c r="AW72" s="612"/>
      <c r="AX72" s="612"/>
      <c r="AY72" s="612"/>
      <c r="AZ72" s="612"/>
      <c r="BA72" s="447">
        <f>AK72+Mês04!BA72</f>
        <v>0</v>
      </c>
      <c r="BB72" s="465"/>
      <c r="BC72" s="465"/>
      <c r="BD72" s="465"/>
      <c r="BE72" s="465"/>
      <c r="BF72" s="465"/>
      <c r="BG72" s="465"/>
      <c r="BH72" s="465"/>
      <c r="BI72" s="447">
        <f>AS72+Mês04!BI72</f>
        <v>0</v>
      </c>
      <c r="BJ72" s="465"/>
      <c r="BK72" s="465"/>
      <c r="BL72" s="465"/>
      <c r="BM72" s="465"/>
      <c r="BN72" s="465"/>
      <c r="BO72" s="465"/>
      <c r="BP72" s="471"/>
    </row>
    <row r="73" spans="2:68" s="11" customFormat="1" ht="14.25" customHeight="1" hidden="1">
      <c r="B73" s="472">
        <f>Cronograma!B74</f>
        <v>0</v>
      </c>
      <c r="C73" s="473"/>
      <c r="D73" s="474"/>
      <c r="E73" s="454">
        <f>Cronograma!E74</f>
        <v>0</v>
      </c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455"/>
      <c r="AA73" s="455"/>
      <c r="AB73" s="455"/>
      <c r="AC73" s="445">
        <f>Cronograma!X74</f>
        <v>0</v>
      </c>
      <c r="AD73" s="446"/>
      <c r="AE73" s="448">
        <f>Cronograma!Y74</f>
        <v>0</v>
      </c>
      <c r="AF73" s="448"/>
      <c r="AG73" s="448"/>
      <c r="AH73" s="448"/>
      <c r="AI73" s="448"/>
      <c r="AJ73" s="448"/>
      <c r="AK73" s="447">
        <f>Cronograma!BB74</f>
        <v>0</v>
      </c>
      <c r="AL73" s="447"/>
      <c r="AM73" s="447"/>
      <c r="AN73" s="447"/>
      <c r="AO73" s="447"/>
      <c r="AP73" s="447"/>
      <c r="AQ73" s="447"/>
      <c r="AR73" s="447"/>
      <c r="AS73" s="611"/>
      <c r="AT73" s="612"/>
      <c r="AU73" s="612"/>
      <c r="AV73" s="612"/>
      <c r="AW73" s="612"/>
      <c r="AX73" s="612"/>
      <c r="AY73" s="612"/>
      <c r="AZ73" s="612"/>
      <c r="BA73" s="447">
        <f>AK73+Mês04!BA73</f>
        <v>0</v>
      </c>
      <c r="BB73" s="465"/>
      <c r="BC73" s="465"/>
      <c r="BD73" s="465"/>
      <c r="BE73" s="465"/>
      <c r="BF73" s="465"/>
      <c r="BG73" s="465"/>
      <c r="BH73" s="465"/>
      <c r="BI73" s="447">
        <f>AS73+Mês04!BI73</f>
        <v>0</v>
      </c>
      <c r="BJ73" s="465"/>
      <c r="BK73" s="465"/>
      <c r="BL73" s="465"/>
      <c r="BM73" s="465"/>
      <c r="BN73" s="465"/>
      <c r="BO73" s="465"/>
      <c r="BP73" s="471"/>
    </row>
    <row r="74" spans="2:68" s="11" customFormat="1" ht="14.25" customHeight="1" hidden="1">
      <c r="B74" s="472">
        <f>Cronograma!B75</f>
        <v>0</v>
      </c>
      <c r="C74" s="473"/>
      <c r="D74" s="474"/>
      <c r="E74" s="454">
        <f>Cronograma!E75</f>
        <v>0</v>
      </c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45">
        <f>Cronograma!X75</f>
        <v>0</v>
      </c>
      <c r="AD74" s="446"/>
      <c r="AE74" s="448">
        <f>Cronograma!Y75</f>
        <v>0</v>
      </c>
      <c r="AF74" s="448"/>
      <c r="AG74" s="448"/>
      <c r="AH74" s="448"/>
      <c r="AI74" s="448"/>
      <c r="AJ74" s="448"/>
      <c r="AK74" s="447">
        <f>Cronograma!BB75</f>
        <v>0</v>
      </c>
      <c r="AL74" s="447"/>
      <c r="AM74" s="447"/>
      <c r="AN74" s="447"/>
      <c r="AO74" s="447"/>
      <c r="AP74" s="447"/>
      <c r="AQ74" s="447"/>
      <c r="AR74" s="447"/>
      <c r="AS74" s="611"/>
      <c r="AT74" s="612"/>
      <c r="AU74" s="612"/>
      <c r="AV74" s="612"/>
      <c r="AW74" s="612"/>
      <c r="AX74" s="612"/>
      <c r="AY74" s="612"/>
      <c r="AZ74" s="612"/>
      <c r="BA74" s="447">
        <f>AK74+Mês04!BA74</f>
        <v>0</v>
      </c>
      <c r="BB74" s="465"/>
      <c r="BC74" s="465"/>
      <c r="BD74" s="465"/>
      <c r="BE74" s="465"/>
      <c r="BF74" s="465"/>
      <c r="BG74" s="465"/>
      <c r="BH74" s="465"/>
      <c r="BI74" s="447">
        <f>AS74+Mês04!BI74</f>
        <v>0</v>
      </c>
      <c r="BJ74" s="465"/>
      <c r="BK74" s="465"/>
      <c r="BL74" s="465"/>
      <c r="BM74" s="465"/>
      <c r="BN74" s="465"/>
      <c r="BO74" s="465"/>
      <c r="BP74" s="471"/>
    </row>
    <row r="75" spans="2:68" s="11" customFormat="1" ht="14.25" customHeight="1" hidden="1">
      <c r="B75" s="472">
        <f>Cronograma!B76</f>
        <v>0</v>
      </c>
      <c r="C75" s="473"/>
      <c r="D75" s="474"/>
      <c r="E75" s="454">
        <f>Cronograma!E76</f>
        <v>0</v>
      </c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55"/>
      <c r="AA75" s="455"/>
      <c r="AB75" s="455"/>
      <c r="AC75" s="445">
        <f>Cronograma!X76</f>
        <v>0</v>
      </c>
      <c r="AD75" s="446"/>
      <c r="AE75" s="448">
        <f>Cronograma!Y76</f>
        <v>0</v>
      </c>
      <c r="AF75" s="448"/>
      <c r="AG75" s="448"/>
      <c r="AH75" s="448"/>
      <c r="AI75" s="448"/>
      <c r="AJ75" s="448"/>
      <c r="AK75" s="447">
        <f>Cronograma!BB76</f>
        <v>0</v>
      </c>
      <c r="AL75" s="447"/>
      <c r="AM75" s="447"/>
      <c r="AN75" s="447"/>
      <c r="AO75" s="447"/>
      <c r="AP75" s="447"/>
      <c r="AQ75" s="447"/>
      <c r="AR75" s="447"/>
      <c r="AS75" s="611"/>
      <c r="AT75" s="612"/>
      <c r="AU75" s="612"/>
      <c r="AV75" s="612"/>
      <c r="AW75" s="612"/>
      <c r="AX75" s="612"/>
      <c r="AY75" s="612"/>
      <c r="AZ75" s="612"/>
      <c r="BA75" s="447">
        <f>AK75+Mês04!BA75</f>
        <v>0</v>
      </c>
      <c r="BB75" s="465"/>
      <c r="BC75" s="465"/>
      <c r="BD75" s="465"/>
      <c r="BE75" s="465"/>
      <c r="BF75" s="465"/>
      <c r="BG75" s="465"/>
      <c r="BH75" s="465"/>
      <c r="BI75" s="447">
        <f>AS75+Mês04!BI75</f>
        <v>0</v>
      </c>
      <c r="BJ75" s="465"/>
      <c r="BK75" s="465"/>
      <c r="BL75" s="465"/>
      <c r="BM75" s="465"/>
      <c r="BN75" s="465"/>
      <c r="BO75" s="465"/>
      <c r="BP75" s="471"/>
    </row>
    <row r="76" spans="2:68" s="11" customFormat="1" ht="14.25" customHeight="1" hidden="1">
      <c r="B76" s="472">
        <f>Cronograma!B77</f>
        <v>0</v>
      </c>
      <c r="C76" s="473"/>
      <c r="D76" s="474"/>
      <c r="E76" s="454">
        <f>Cronograma!E77</f>
        <v>0</v>
      </c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455"/>
      <c r="AA76" s="455"/>
      <c r="AB76" s="455"/>
      <c r="AC76" s="445">
        <f>Cronograma!X77</f>
        <v>0</v>
      </c>
      <c r="AD76" s="446"/>
      <c r="AE76" s="448">
        <f>Cronograma!Y77</f>
        <v>0</v>
      </c>
      <c r="AF76" s="448"/>
      <c r="AG76" s="448"/>
      <c r="AH76" s="448"/>
      <c r="AI76" s="448"/>
      <c r="AJ76" s="448"/>
      <c r="AK76" s="447">
        <f>Cronograma!BB77</f>
        <v>0</v>
      </c>
      <c r="AL76" s="447"/>
      <c r="AM76" s="447"/>
      <c r="AN76" s="447"/>
      <c r="AO76" s="447"/>
      <c r="AP76" s="447"/>
      <c r="AQ76" s="447"/>
      <c r="AR76" s="447"/>
      <c r="AS76" s="611"/>
      <c r="AT76" s="612"/>
      <c r="AU76" s="612"/>
      <c r="AV76" s="612"/>
      <c r="AW76" s="612"/>
      <c r="AX76" s="612"/>
      <c r="AY76" s="612"/>
      <c r="AZ76" s="612"/>
      <c r="BA76" s="447">
        <f>AK76+Mês04!BA76</f>
        <v>0</v>
      </c>
      <c r="BB76" s="465"/>
      <c r="BC76" s="465"/>
      <c r="BD76" s="465"/>
      <c r="BE76" s="465"/>
      <c r="BF76" s="465"/>
      <c r="BG76" s="465"/>
      <c r="BH76" s="465"/>
      <c r="BI76" s="447">
        <f>AS76+Mês04!BI76</f>
        <v>0</v>
      </c>
      <c r="BJ76" s="465"/>
      <c r="BK76" s="465"/>
      <c r="BL76" s="465"/>
      <c r="BM76" s="465"/>
      <c r="BN76" s="465"/>
      <c r="BO76" s="465"/>
      <c r="BP76" s="471"/>
    </row>
    <row r="77" spans="2:68" s="11" customFormat="1" ht="14.25" customHeight="1" hidden="1">
      <c r="B77" s="472">
        <f>Cronograma!B78</f>
        <v>0</v>
      </c>
      <c r="C77" s="473"/>
      <c r="D77" s="474"/>
      <c r="E77" s="454">
        <f>Cronograma!E78</f>
        <v>0</v>
      </c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455"/>
      <c r="Z77" s="455"/>
      <c r="AA77" s="455"/>
      <c r="AB77" s="455"/>
      <c r="AC77" s="445">
        <f>Cronograma!X78</f>
        <v>0</v>
      </c>
      <c r="AD77" s="446"/>
      <c r="AE77" s="448">
        <f>Cronograma!Y78</f>
        <v>0</v>
      </c>
      <c r="AF77" s="448"/>
      <c r="AG77" s="448"/>
      <c r="AH77" s="448"/>
      <c r="AI77" s="448"/>
      <c r="AJ77" s="448"/>
      <c r="AK77" s="447">
        <f>Cronograma!BB78</f>
        <v>0</v>
      </c>
      <c r="AL77" s="447"/>
      <c r="AM77" s="447"/>
      <c r="AN77" s="447"/>
      <c r="AO77" s="447"/>
      <c r="AP77" s="447"/>
      <c r="AQ77" s="447"/>
      <c r="AR77" s="447"/>
      <c r="AS77" s="611"/>
      <c r="AT77" s="612"/>
      <c r="AU77" s="612"/>
      <c r="AV77" s="612"/>
      <c r="AW77" s="612"/>
      <c r="AX77" s="612"/>
      <c r="AY77" s="612"/>
      <c r="AZ77" s="612"/>
      <c r="BA77" s="447">
        <f>AK77+Mês04!BA77</f>
        <v>0</v>
      </c>
      <c r="BB77" s="465"/>
      <c r="BC77" s="465"/>
      <c r="BD77" s="465"/>
      <c r="BE77" s="465"/>
      <c r="BF77" s="465"/>
      <c r="BG77" s="465"/>
      <c r="BH77" s="465"/>
      <c r="BI77" s="447">
        <f>AS77+Mês04!BI77</f>
        <v>0</v>
      </c>
      <c r="BJ77" s="465"/>
      <c r="BK77" s="465"/>
      <c r="BL77" s="465"/>
      <c r="BM77" s="465"/>
      <c r="BN77" s="465"/>
      <c r="BO77" s="465"/>
      <c r="BP77" s="471"/>
    </row>
    <row r="78" spans="2:68" s="11" customFormat="1" ht="14.25" customHeight="1" hidden="1">
      <c r="B78" s="472">
        <f>Cronograma!B79</f>
        <v>0</v>
      </c>
      <c r="C78" s="473"/>
      <c r="D78" s="474"/>
      <c r="E78" s="454">
        <f>Cronograma!E79</f>
        <v>0</v>
      </c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5"/>
      <c r="AC78" s="445">
        <f>Cronograma!X79</f>
        <v>0</v>
      </c>
      <c r="AD78" s="446"/>
      <c r="AE78" s="448">
        <f>Cronograma!Y79</f>
        <v>0</v>
      </c>
      <c r="AF78" s="448"/>
      <c r="AG78" s="448"/>
      <c r="AH78" s="448"/>
      <c r="AI78" s="448"/>
      <c r="AJ78" s="448"/>
      <c r="AK78" s="447">
        <f>Cronograma!BB79</f>
        <v>0</v>
      </c>
      <c r="AL78" s="447"/>
      <c r="AM78" s="447"/>
      <c r="AN78" s="447"/>
      <c r="AO78" s="447"/>
      <c r="AP78" s="447"/>
      <c r="AQ78" s="447"/>
      <c r="AR78" s="447"/>
      <c r="AS78" s="611"/>
      <c r="AT78" s="612"/>
      <c r="AU78" s="612"/>
      <c r="AV78" s="612"/>
      <c r="AW78" s="612"/>
      <c r="AX78" s="612"/>
      <c r="AY78" s="612"/>
      <c r="AZ78" s="612"/>
      <c r="BA78" s="447">
        <f>AK78+Mês04!BA78</f>
        <v>0</v>
      </c>
      <c r="BB78" s="465"/>
      <c r="BC78" s="465"/>
      <c r="BD78" s="465"/>
      <c r="BE78" s="465"/>
      <c r="BF78" s="465"/>
      <c r="BG78" s="465"/>
      <c r="BH78" s="465"/>
      <c r="BI78" s="447">
        <f>AS78+Mês04!BI78</f>
        <v>0</v>
      </c>
      <c r="BJ78" s="465"/>
      <c r="BK78" s="465"/>
      <c r="BL78" s="465"/>
      <c r="BM78" s="465"/>
      <c r="BN78" s="465"/>
      <c r="BO78" s="465"/>
      <c r="BP78" s="471"/>
    </row>
    <row r="79" spans="2:68" s="11" customFormat="1" ht="14.25" customHeight="1" hidden="1" thickBot="1">
      <c r="B79" s="472">
        <f>Cronograma!B80</f>
        <v>0</v>
      </c>
      <c r="C79" s="473"/>
      <c r="D79" s="474"/>
      <c r="E79" s="454">
        <f>Cronograma!E80</f>
        <v>0</v>
      </c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5"/>
      <c r="W79" s="455"/>
      <c r="X79" s="455"/>
      <c r="Y79" s="455"/>
      <c r="Z79" s="455"/>
      <c r="AA79" s="455"/>
      <c r="AB79" s="455"/>
      <c r="AC79" s="445">
        <f>Cronograma!X80</f>
        <v>0</v>
      </c>
      <c r="AD79" s="446"/>
      <c r="AE79" s="448">
        <f>Cronograma!Y80</f>
        <v>0</v>
      </c>
      <c r="AF79" s="448"/>
      <c r="AG79" s="448"/>
      <c r="AH79" s="448"/>
      <c r="AI79" s="448"/>
      <c r="AJ79" s="448"/>
      <c r="AK79" s="447">
        <f>Cronograma!BB80</f>
        <v>0</v>
      </c>
      <c r="AL79" s="447"/>
      <c r="AM79" s="447"/>
      <c r="AN79" s="447"/>
      <c r="AO79" s="447"/>
      <c r="AP79" s="447"/>
      <c r="AQ79" s="447"/>
      <c r="AR79" s="447"/>
      <c r="AS79" s="611"/>
      <c r="AT79" s="612"/>
      <c r="AU79" s="612"/>
      <c r="AV79" s="612"/>
      <c r="AW79" s="612"/>
      <c r="AX79" s="612"/>
      <c r="AY79" s="612"/>
      <c r="AZ79" s="612"/>
      <c r="BA79" s="447">
        <f>AK79+Mês04!BA79</f>
        <v>0</v>
      </c>
      <c r="BB79" s="465"/>
      <c r="BC79" s="465"/>
      <c r="BD79" s="465"/>
      <c r="BE79" s="465"/>
      <c r="BF79" s="465"/>
      <c r="BG79" s="465"/>
      <c r="BH79" s="465"/>
      <c r="BI79" s="447">
        <f>AS79+Mês04!BI79</f>
        <v>0</v>
      </c>
      <c r="BJ79" s="465"/>
      <c r="BK79" s="465"/>
      <c r="BL79" s="465"/>
      <c r="BM79" s="465"/>
      <c r="BN79" s="465"/>
      <c r="BO79" s="465"/>
      <c r="BP79" s="471"/>
    </row>
    <row r="80" spans="2:68" s="32" customFormat="1" ht="18" customHeight="1" thickBot="1">
      <c r="B80" s="65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7"/>
      <c r="Y80" s="67"/>
      <c r="Z80" s="459" t="s">
        <v>21</v>
      </c>
      <c r="AA80" s="459"/>
      <c r="AB80" s="459"/>
      <c r="AC80" s="459"/>
      <c r="AD80" s="67"/>
      <c r="AE80" s="586">
        <f>SUM(AE13:AJ79)</f>
        <v>30605.489999999998</v>
      </c>
      <c r="AF80" s="592"/>
      <c r="AG80" s="592"/>
      <c r="AH80" s="592"/>
      <c r="AI80" s="592"/>
      <c r="AJ80" s="593"/>
      <c r="AK80" s="490">
        <f>IF(AE80=0,0,(SUMPRODUCT(AK13:AK79,AE13:AE79))/AE80/100)</f>
        <v>0</v>
      </c>
      <c r="AL80" s="491"/>
      <c r="AM80" s="491"/>
      <c r="AN80" s="491"/>
      <c r="AO80" s="491"/>
      <c r="AP80" s="491"/>
      <c r="AQ80" s="491"/>
      <c r="AR80" s="492"/>
      <c r="AS80" s="490">
        <f>IF(AE80=0,0,(SUMPRODUCT(AS13:AS79,AE13:AE79))/AE80/100)</f>
        <v>0</v>
      </c>
      <c r="AT80" s="491"/>
      <c r="AU80" s="491"/>
      <c r="AV80" s="491"/>
      <c r="AW80" s="491"/>
      <c r="AX80" s="491"/>
      <c r="AY80" s="491"/>
      <c r="AZ80" s="492"/>
      <c r="BA80" s="490">
        <f>IF(AE80=0,0,(SUMPRODUCT(BA13:BA79,AE13:AE79))/AE80/100)</f>
        <v>1.0368075713213545</v>
      </c>
      <c r="BB80" s="491"/>
      <c r="BC80" s="491"/>
      <c r="BD80" s="491"/>
      <c r="BE80" s="491"/>
      <c r="BF80" s="491"/>
      <c r="BG80" s="491"/>
      <c r="BH80" s="492"/>
      <c r="BI80" s="490">
        <f>IF(AE80=0,0,(SUMPRODUCT(BI13:BI79,AE13:AE79))/AE80/100)</f>
        <v>0.2098296743492753</v>
      </c>
      <c r="BJ80" s="491"/>
      <c r="BK80" s="491"/>
      <c r="BL80" s="491"/>
      <c r="BM80" s="491"/>
      <c r="BN80" s="491"/>
      <c r="BO80" s="491"/>
      <c r="BP80" s="503"/>
    </row>
    <row r="81" spans="6:7" s="11" customFormat="1" ht="12.75" customHeight="1">
      <c r="F81" s="12"/>
      <c r="G81" s="13"/>
    </row>
    <row r="82" spans="2:68" s="11" customFormat="1" ht="12.75" customHeight="1">
      <c r="B82" s="6"/>
      <c r="C82" s="8"/>
      <c r="D82" s="8"/>
      <c r="E82" s="8"/>
      <c r="F82" s="14"/>
      <c r="G82" s="15"/>
      <c r="H82" s="8"/>
      <c r="I82" s="8"/>
      <c r="J82" s="8"/>
      <c r="K82" s="8"/>
      <c r="L82" s="8"/>
      <c r="M82" s="8"/>
      <c r="N82" s="51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61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51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7"/>
    </row>
    <row r="83" spans="2:68" s="11" customFormat="1" ht="12.75" customHeight="1">
      <c r="B83" s="4"/>
      <c r="C83" s="449"/>
      <c r="D83" s="450"/>
      <c r="E83" s="450"/>
      <c r="F83" s="450"/>
      <c r="G83" s="450"/>
      <c r="H83" s="450"/>
      <c r="I83" s="450"/>
      <c r="J83" s="450"/>
      <c r="K83" s="450"/>
      <c r="L83" s="450"/>
      <c r="M83" s="450"/>
      <c r="N83" s="59"/>
      <c r="O83" s="1"/>
      <c r="P83" s="661" t="str">
        <f>Mês01!P83</f>
        <v>JOSE MANUEL DE CARVALHO</v>
      </c>
      <c r="Q83" s="661"/>
      <c r="R83" s="661"/>
      <c r="S83" s="661"/>
      <c r="T83" s="661"/>
      <c r="U83" s="661"/>
      <c r="V83" s="661"/>
      <c r="W83" s="661"/>
      <c r="X83" s="661"/>
      <c r="Y83" s="661"/>
      <c r="Z83" s="661"/>
      <c r="AA83" s="661"/>
      <c r="AB83" s="661"/>
      <c r="AC83" s="661"/>
      <c r="AD83" s="661"/>
      <c r="AE83" s="661"/>
      <c r="AF83" s="2"/>
      <c r="AG83" s="63"/>
      <c r="AH83" s="683" t="str">
        <f>Mês01!AH83</f>
        <v>Angelo Marcos Vigilato</v>
      </c>
      <c r="AI83" s="684"/>
      <c r="AJ83" s="684"/>
      <c r="AK83" s="684"/>
      <c r="AL83" s="684"/>
      <c r="AM83" s="684"/>
      <c r="AN83" s="684"/>
      <c r="AO83" s="684"/>
      <c r="AP83" s="684"/>
      <c r="AQ83" s="684"/>
      <c r="AR83" s="684"/>
      <c r="AS83" s="684"/>
      <c r="AT83" s="684"/>
      <c r="AU83" s="684"/>
      <c r="AV83" s="684"/>
      <c r="AW83" s="684"/>
      <c r="AX83" s="60"/>
      <c r="AY83" s="2"/>
      <c r="AZ83" s="661">
        <f>Mês01!AZ83</f>
        <v>0</v>
      </c>
      <c r="BA83" s="683"/>
      <c r="BB83" s="683"/>
      <c r="BC83" s="683"/>
      <c r="BD83" s="683"/>
      <c r="BE83" s="683"/>
      <c r="BF83" s="683"/>
      <c r="BG83" s="683"/>
      <c r="BH83" s="683"/>
      <c r="BI83" s="683"/>
      <c r="BJ83" s="683"/>
      <c r="BK83" s="683"/>
      <c r="BL83" s="683"/>
      <c r="BM83" s="683"/>
      <c r="BN83" s="683"/>
      <c r="BO83" s="683"/>
      <c r="BP83" s="16"/>
    </row>
    <row r="84" spans="2:68" s="11" customFormat="1" ht="12.75" customHeight="1">
      <c r="B84" s="4"/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60"/>
      <c r="O84" s="1"/>
      <c r="P84" s="662"/>
      <c r="Q84" s="662"/>
      <c r="R84" s="662"/>
      <c r="S84" s="662"/>
      <c r="T84" s="662"/>
      <c r="U84" s="662"/>
      <c r="V84" s="662"/>
      <c r="W84" s="662"/>
      <c r="X84" s="662"/>
      <c r="Y84" s="662"/>
      <c r="Z84" s="662"/>
      <c r="AA84" s="662"/>
      <c r="AB84" s="662"/>
      <c r="AC84" s="662"/>
      <c r="AD84" s="662"/>
      <c r="AE84" s="662"/>
      <c r="AF84" s="2"/>
      <c r="AG84" s="63"/>
      <c r="AH84" s="685"/>
      <c r="AI84" s="685"/>
      <c r="AJ84" s="685"/>
      <c r="AK84" s="685"/>
      <c r="AL84" s="685"/>
      <c r="AM84" s="685"/>
      <c r="AN84" s="685"/>
      <c r="AO84" s="685"/>
      <c r="AP84" s="685"/>
      <c r="AQ84" s="685"/>
      <c r="AR84" s="685"/>
      <c r="AS84" s="685"/>
      <c r="AT84" s="685"/>
      <c r="AU84" s="685"/>
      <c r="AV84" s="685"/>
      <c r="AW84" s="685"/>
      <c r="AX84" s="60"/>
      <c r="AY84" s="2"/>
      <c r="AZ84" s="685"/>
      <c r="BA84" s="685"/>
      <c r="BB84" s="685"/>
      <c r="BC84" s="685"/>
      <c r="BD84" s="685"/>
      <c r="BE84" s="685"/>
      <c r="BF84" s="685"/>
      <c r="BG84" s="685"/>
      <c r="BH84" s="685"/>
      <c r="BI84" s="685"/>
      <c r="BJ84" s="685"/>
      <c r="BK84" s="685"/>
      <c r="BL84" s="685"/>
      <c r="BM84" s="685"/>
      <c r="BN84" s="685"/>
      <c r="BO84" s="685"/>
      <c r="BP84" s="16"/>
    </row>
    <row r="85" spans="2:68" s="11" customFormat="1" ht="12.75" customHeight="1">
      <c r="B85" s="653" t="s">
        <v>22</v>
      </c>
      <c r="C85" s="654"/>
      <c r="D85" s="654"/>
      <c r="E85" s="654"/>
      <c r="F85" s="654"/>
      <c r="G85" s="654"/>
      <c r="H85" s="654"/>
      <c r="I85" s="654"/>
      <c r="J85" s="654"/>
      <c r="K85" s="654"/>
      <c r="L85" s="654"/>
      <c r="M85" s="654"/>
      <c r="N85" s="655"/>
      <c r="O85" s="663" t="s">
        <v>2</v>
      </c>
      <c r="P85" s="664"/>
      <c r="Q85" s="664"/>
      <c r="R85" s="664"/>
      <c r="S85" s="664"/>
      <c r="T85" s="664"/>
      <c r="U85" s="664"/>
      <c r="V85" s="664"/>
      <c r="W85" s="664"/>
      <c r="X85" s="664"/>
      <c r="Y85" s="664"/>
      <c r="Z85" s="664"/>
      <c r="AA85" s="664"/>
      <c r="AB85" s="664"/>
      <c r="AC85" s="664"/>
      <c r="AD85" s="664"/>
      <c r="AE85" s="664"/>
      <c r="AF85" s="664"/>
      <c r="AG85" s="681" t="s">
        <v>0</v>
      </c>
      <c r="AH85" s="664"/>
      <c r="AI85" s="664"/>
      <c r="AJ85" s="664"/>
      <c r="AK85" s="664"/>
      <c r="AL85" s="664"/>
      <c r="AM85" s="664"/>
      <c r="AN85" s="664"/>
      <c r="AO85" s="664"/>
      <c r="AP85" s="664"/>
      <c r="AQ85" s="664"/>
      <c r="AR85" s="664"/>
      <c r="AS85" s="664"/>
      <c r="AT85" s="664"/>
      <c r="AU85" s="664"/>
      <c r="AV85" s="664"/>
      <c r="AW85" s="664"/>
      <c r="AX85" s="682"/>
      <c r="AY85" s="663" t="s">
        <v>23</v>
      </c>
      <c r="AZ85" s="663"/>
      <c r="BA85" s="663"/>
      <c r="BB85" s="663"/>
      <c r="BC85" s="663"/>
      <c r="BD85" s="663"/>
      <c r="BE85" s="663"/>
      <c r="BF85" s="663"/>
      <c r="BG85" s="663"/>
      <c r="BH85" s="663"/>
      <c r="BI85" s="663"/>
      <c r="BJ85" s="663"/>
      <c r="BK85" s="663"/>
      <c r="BL85" s="663"/>
      <c r="BM85" s="663"/>
      <c r="BN85" s="663"/>
      <c r="BO85" s="663"/>
      <c r="BP85" s="686"/>
    </row>
    <row r="86" spans="1:68" ht="12.75">
      <c r="A86" s="11"/>
      <c r="B86" s="11"/>
      <c r="C86" s="17"/>
      <c r="D86" s="11"/>
      <c r="E86" s="11"/>
      <c r="F86" s="12"/>
      <c r="G86" s="13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7"/>
    </row>
    <row r="87" spans="1:68" ht="20.25">
      <c r="A87" s="11"/>
      <c r="B87" s="623" t="s">
        <v>13</v>
      </c>
      <c r="C87" s="624"/>
      <c r="D87" s="624"/>
      <c r="E87" s="624"/>
      <c r="F87" s="624"/>
      <c r="G87" s="624"/>
      <c r="H87" s="624"/>
      <c r="I87" s="624"/>
      <c r="J87" s="624"/>
      <c r="K87" s="624"/>
      <c r="L87" s="624"/>
      <c r="M87" s="624"/>
      <c r="N87" s="624"/>
      <c r="O87" s="624"/>
      <c r="P87" s="624"/>
      <c r="Q87" s="624"/>
      <c r="R87" s="624"/>
      <c r="S87" s="624"/>
      <c r="T87" s="624"/>
      <c r="U87" s="624"/>
      <c r="V87" s="624"/>
      <c r="W87" s="624"/>
      <c r="X87" s="624"/>
      <c r="Y87" s="624"/>
      <c r="Z87" s="624"/>
      <c r="AA87" s="624"/>
      <c r="AB87" s="624"/>
      <c r="AC87" s="624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</row>
    <row r="88" spans="1:68" ht="19.5" customHeight="1">
      <c r="A88" s="11"/>
      <c r="B88" s="18"/>
      <c r="C88" s="19"/>
      <c r="D88" s="20"/>
      <c r="E88" s="21"/>
      <c r="F88" s="22"/>
      <c r="G88" s="2"/>
      <c r="H88" s="23"/>
      <c r="I88" s="24"/>
      <c r="J88" s="25"/>
      <c r="K88" s="26"/>
      <c r="L88" s="26"/>
      <c r="M88" s="27"/>
      <c r="N88" s="27"/>
      <c r="O88" s="27"/>
      <c r="P88" s="27"/>
      <c r="Q88" s="27"/>
      <c r="R88" s="28"/>
      <c r="S88" s="28"/>
      <c r="T88" s="1"/>
      <c r="U88" s="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</row>
    <row r="89" spans="1:68" ht="16.5" customHeight="1">
      <c r="A89" s="11"/>
      <c r="B89" s="368" t="s">
        <v>56</v>
      </c>
      <c r="C89" s="369"/>
      <c r="D89" s="369"/>
      <c r="E89" s="369"/>
      <c r="F89" s="369"/>
      <c r="G89" s="369"/>
      <c r="H89" s="369"/>
      <c r="I89" s="369"/>
      <c r="J89" s="369"/>
      <c r="K89" s="369"/>
      <c r="L89" s="613">
        <f aca="true" t="shared" si="0" ref="L89:L94">L4</f>
        <v>0</v>
      </c>
      <c r="M89" s="369"/>
      <c r="N89" s="369"/>
      <c r="O89" s="369"/>
      <c r="P89" s="369"/>
      <c r="Q89" s="369"/>
      <c r="R89" s="369"/>
      <c r="S89" s="369"/>
      <c r="T89" s="369"/>
      <c r="U89" s="369"/>
      <c r="V89" s="369"/>
      <c r="W89" s="369"/>
      <c r="X89" s="369"/>
      <c r="Y89" s="369"/>
      <c r="Z89" s="369"/>
      <c r="AA89" s="369"/>
      <c r="AB89" s="369"/>
      <c r="AC89" s="369"/>
      <c r="AD89" s="657"/>
      <c r="AE89" s="659" t="s">
        <v>49</v>
      </c>
      <c r="AF89" s="660"/>
      <c r="AG89" s="660"/>
      <c r="AH89" s="660"/>
      <c r="AI89" s="660"/>
      <c r="AJ89" s="660"/>
      <c r="AK89" s="660"/>
      <c r="AL89" s="660"/>
      <c r="AM89" s="660"/>
      <c r="AN89" s="660"/>
      <c r="AO89" s="660"/>
      <c r="AP89" s="660"/>
      <c r="AQ89" s="660"/>
      <c r="AR89" s="660"/>
      <c r="AS89" s="660"/>
      <c r="AT89" s="388">
        <f>AT4</f>
        <v>32555.7</v>
      </c>
      <c r="AU89" s="389"/>
      <c r="AV89" s="389"/>
      <c r="AW89" s="389"/>
      <c r="AX89" s="389"/>
      <c r="AY89" s="389"/>
      <c r="AZ89" s="390"/>
      <c r="BA89" s="6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7"/>
    </row>
    <row r="90" spans="1:68" ht="12.75">
      <c r="A90" s="11"/>
      <c r="B90" s="370" t="s">
        <v>57</v>
      </c>
      <c r="C90" s="615"/>
      <c r="D90" s="372"/>
      <c r="E90" s="372"/>
      <c r="F90" s="372"/>
      <c r="G90" s="372"/>
      <c r="H90" s="372"/>
      <c r="I90" s="372"/>
      <c r="J90" s="372"/>
      <c r="K90" s="372"/>
      <c r="L90" s="615" t="str">
        <f t="shared" si="0"/>
        <v>REFORMA DO PREDIO DA PREFEITURA</v>
      </c>
      <c r="M90" s="371"/>
      <c r="N90" s="371"/>
      <c r="O90" s="371"/>
      <c r="P90" s="371"/>
      <c r="Q90" s="371"/>
      <c r="R90" s="371"/>
      <c r="S90" s="371"/>
      <c r="T90" s="371"/>
      <c r="U90" s="371"/>
      <c r="V90" s="371"/>
      <c r="W90" s="371"/>
      <c r="X90" s="371"/>
      <c r="Y90" s="371"/>
      <c r="Z90" s="371"/>
      <c r="AA90" s="371"/>
      <c r="AB90" s="371"/>
      <c r="AC90" s="371"/>
      <c r="AD90" s="658"/>
      <c r="AE90" s="4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64"/>
      <c r="AU90" s="64"/>
      <c r="AV90" s="64"/>
      <c r="AW90" s="64"/>
      <c r="AX90" s="64"/>
      <c r="AY90" s="64"/>
      <c r="AZ90" s="64"/>
      <c r="BA90" s="640" t="s">
        <v>3</v>
      </c>
      <c r="BB90" s="652"/>
      <c r="BC90" s="652"/>
      <c r="BD90" s="652"/>
      <c r="BE90" s="652"/>
      <c r="BF90" s="641">
        <f>BF5</f>
        <v>0</v>
      </c>
      <c r="BG90" s="656"/>
      <c r="BH90" s="656"/>
      <c r="BI90" s="656"/>
      <c r="BJ90" s="656"/>
      <c r="BK90" s="656"/>
      <c r="BL90" s="656"/>
      <c r="BM90" s="656"/>
      <c r="BN90" s="656"/>
      <c r="BO90" s="656"/>
      <c r="BP90" s="643"/>
    </row>
    <row r="91" spans="1:68" ht="12.75">
      <c r="A91" s="11"/>
      <c r="B91" s="370" t="s">
        <v>0</v>
      </c>
      <c r="C91" s="615"/>
      <c r="D91" s="372"/>
      <c r="E91" s="372"/>
      <c r="F91" s="372"/>
      <c r="G91" s="372"/>
      <c r="H91" s="372"/>
      <c r="I91" s="372"/>
      <c r="J91" s="372"/>
      <c r="K91" s="372"/>
      <c r="L91" s="615" t="str">
        <f t="shared" si="0"/>
        <v>PREFEITURA MUNICIPAL DE JAPIRA</v>
      </c>
      <c r="M91" s="371"/>
      <c r="N91" s="371"/>
      <c r="O91" s="371"/>
      <c r="P91" s="371"/>
      <c r="Q91" s="371"/>
      <c r="R91" s="371"/>
      <c r="S91" s="371"/>
      <c r="T91" s="371"/>
      <c r="U91" s="371"/>
      <c r="V91" s="371"/>
      <c r="W91" s="371"/>
      <c r="X91" s="371"/>
      <c r="Y91" s="371"/>
      <c r="Z91" s="371"/>
      <c r="AA91" s="371"/>
      <c r="AB91" s="371"/>
      <c r="AC91" s="371"/>
      <c r="AD91" s="658"/>
      <c r="AE91" s="640" t="s">
        <v>50</v>
      </c>
      <c r="AF91" s="354"/>
      <c r="AG91" s="354"/>
      <c r="AH91" s="354"/>
      <c r="AI91" s="354"/>
      <c r="AJ91" s="354"/>
      <c r="AK91" s="354"/>
      <c r="AL91" s="354"/>
      <c r="AM91" s="354"/>
      <c r="AN91" s="354"/>
      <c r="AO91" s="354"/>
      <c r="AP91" s="354"/>
      <c r="AQ91" s="354"/>
      <c r="AR91" s="354"/>
      <c r="AS91" s="354"/>
      <c r="AT91" s="425">
        <f>AT6</f>
        <v>0</v>
      </c>
      <c r="AU91" s="426"/>
      <c r="AV91" s="426"/>
      <c r="AW91" s="426"/>
      <c r="AX91" s="426"/>
      <c r="AY91" s="426"/>
      <c r="AZ91" s="427"/>
      <c r="BA91" s="4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9"/>
    </row>
    <row r="92" spans="1:68" ht="12.75">
      <c r="A92" s="11"/>
      <c r="B92" s="370" t="s">
        <v>58</v>
      </c>
      <c r="C92" s="615"/>
      <c r="D92" s="372"/>
      <c r="E92" s="372"/>
      <c r="F92" s="372"/>
      <c r="G92" s="372"/>
      <c r="H92" s="372"/>
      <c r="I92" s="372"/>
      <c r="J92" s="372"/>
      <c r="K92" s="372"/>
      <c r="L92" s="615" t="str">
        <f t="shared" si="0"/>
        <v>PREFEITURA MUNICIPAL DE JAPIRA</v>
      </c>
      <c r="M92" s="371"/>
      <c r="N92" s="371"/>
      <c r="O92" s="371"/>
      <c r="P92" s="371"/>
      <c r="Q92" s="371"/>
      <c r="R92" s="371"/>
      <c r="S92" s="371"/>
      <c r="T92" s="371"/>
      <c r="U92" s="371"/>
      <c r="V92" s="371"/>
      <c r="W92" s="371"/>
      <c r="X92" s="371"/>
      <c r="Y92" s="371"/>
      <c r="Z92" s="371"/>
      <c r="AA92" s="371"/>
      <c r="AB92" s="371"/>
      <c r="AC92" s="371"/>
      <c r="AD92" s="658"/>
      <c r="AE92" s="4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64"/>
      <c r="AU92" s="64"/>
      <c r="AV92" s="64"/>
      <c r="AW92" s="64"/>
      <c r="AX92" s="64"/>
      <c r="AY92" s="64"/>
      <c r="AZ92" s="64"/>
      <c r="BA92" s="640" t="s">
        <v>52</v>
      </c>
      <c r="BB92" s="652"/>
      <c r="BC92" s="652"/>
      <c r="BD92" s="652"/>
      <c r="BE92" s="609">
        <f>BE7</f>
        <v>0</v>
      </c>
      <c r="BF92" s="610"/>
      <c r="BG92" s="610"/>
      <c r="BH92" s="610"/>
      <c r="BI92" s="610"/>
      <c r="BJ92" s="30" t="s">
        <v>30</v>
      </c>
      <c r="BK92" s="609">
        <f>BK7</f>
        <v>0</v>
      </c>
      <c r="BL92" s="609"/>
      <c r="BM92" s="609"/>
      <c r="BN92" s="609"/>
      <c r="BO92" s="609"/>
      <c r="BP92" s="9"/>
    </row>
    <row r="93" spans="1:68" ht="12.75">
      <c r="A93" s="11"/>
      <c r="B93" s="370" t="s">
        <v>59</v>
      </c>
      <c r="C93" s="615"/>
      <c r="D93" s="372"/>
      <c r="E93" s="372"/>
      <c r="F93" s="372"/>
      <c r="G93" s="372"/>
      <c r="H93" s="372"/>
      <c r="I93" s="372"/>
      <c r="J93" s="372"/>
      <c r="K93" s="372"/>
      <c r="L93" s="615">
        <f t="shared" si="0"/>
        <v>0</v>
      </c>
      <c r="M93" s="371"/>
      <c r="N93" s="371"/>
      <c r="O93" s="371"/>
      <c r="P93" s="371"/>
      <c r="Q93" s="371"/>
      <c r="R93" s="371"/>
      <c r="S93" s="371"/>
      <c r="T93" s="371"/>
      <c r="U93" s="371"/>
      <c r="V93" s="371"/>
      <c r="W93" s="371"/>
      <c r="X93" s="371"/>
      <c r="Y93" s="371"/>
      <c r="Z93" s="371"/>
      <c r="AA93" s="371"/>
      <c r="AB93" s="371"/>
      <c r="AC93" s="371"/>
      <c r="AD93" s="658"/>
      <c r="AE93" s="640" t="s">
        <v>55</v>
      </c>
      <c r="AF93" s="644"/>
      <c r="AG93" s="644"/>
      <c r="AH93" s="644"/>
      <c r="AI93" s="644"/>
      <c r="AJ93" s="644"/>
      <c r="AK93" s="644"/>
      <c r="AL93" s="644"/>
      <c r="AM93" s="644"/>
      <c r="AN93" s="644"/>
      <c r="AO93" s="644" t="s">
        <v>29</v>
      </c>
      <c r="AP93" s="644"/>
      <c r="AQ93" s="644"/>
      <c r="AR93" s="644"/>
      <c r="AS93" s="644"/>
      <c r="AT93" s="425">
        <f>AT8</f>
        <v>32555.7</v>
      </c>
      <c r="AU93" s="426"/>
      <c r="AV93" s="426"/>
      <c r="AW93" s="426"/>
      <c r="AX93" s="426"/>
      <c r="AY93" s="426"/>
      <c r="AZ93" s="427"/>
      <c r="BA93" s="4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9"/>
    </row>
    <row r="94" spans="1:68" s="38" customFormat="1" ht="16.5" customHeight="1">
      <c r="A94" s="32"/>
      <c r="B94" s="616" t="s">
        <v>60</v>
      </c>
      <c r="C94" s="617"/>
      <c r="D94" s="665"/>
      <c r="E94" s="665"/>
      <c r="F94" s="665"/>
      <c r="G94" s="665"/>
      <c r="H94" s="665"/>
      <c r="I94" s="665"/>
      <c r="J94" s="665"/>
      <c r="K94" s="665"/>
      <c r="L94" s="617" t="str">
        <f t="shared" si="0"/>
        <v>José Manuel de Carvalho</v>
      </c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5"/>
      <c r="X94" s="665"/>
      <c r="Y94" s="665"/>
      <c r="Z94" s="665"/>
      <c r="AA94" s="665"/>
      <c r="AB94" s="665"/>
      <c r="AC94" s="665"/>
      <c r="AD94" s="666"/>
      <c r="AE94" s="33"/>
      <c r="AF94" s="31"/>
      <c r="AG94" s="31"/>
      <c r="AH94" s="31"/>
      <c r="AI94" s="31"/>
      <c r="AJ94" s="31"/>
      <c r="AK94" s="31"/>
      <c r="AL94" s="31"/>
      <c r="AM94" s="31"/>
      <c r="AN94" s="31"/>
      <c r="AO94" s="645" t="s">
        <v>28</v>
      </c>
      <c r="AP94" s="645"/>
      <c r="AQ94" s="645"/>
      <c r="AR94" s="645"/>
      <c r="AS94" s="645"/>
      <c r="AT94" s="411">
        <f>AT9</f>
        <v>0</v>
      </c>
      <c r="AU94" s="412"/>
      <c r="AV94" s="412"/>
      <c r="AW94" s="412"/>
      <c r="AX94" s="412"/>
      <c r="AY94" s="412"/>
      <c r="AZ94" s="413"/>
      <c r="BA94" s="33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4"/>
    </row>
    <row r="95" spans="1:68" ht="21" customHeight="1" thickBot="1">
      <c r="A95" s="11"/>
      <c r="B95" s="667" t="s">
        <v>24</v>
      </c>
      <c r="C95" s="668"/>
      <c r="D95" s="668"/>
      <c r="E95" s="668"/>
      <c r="F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9"/>
      <c r="AF95" s="669"/>
      <c r="AG95" s="669"/>
      <c r="AH95" s="669"/>
      <c r="AI95" s="669"/>
      <c r="AJ95" s="669"/>
      <c r="AK95" s="669"/>
      <c r="AL95" s="669"/>
      <c r="AM95" s="669"/>
      <c r="AN95" s="669"/>
      <c r="AO95" s="669"/>
      <c r="AP95" s="669"/>
      <c r="AQ95" s="669"/>
      <c r="AR95" s="669"/>
      <c r="AS95" s="669"/>
      <c r="AT95" s="669"/>
      <c r="AU95" s="669"/>
      <c r="AV95" s="669"/>
      <c r="AW95" s="668"/>
      <c r="AX95" s="669"/>
      <c r="AY95" s="669"/>
      <c r="AZ95" s="669"/>
      <c r="BA95" s="669"/>
      <c r="BB95" s="669"/>
      <c r="BC95" s="669"/>
      <c r="BD95" s="669"/>
      <c r="BE95" s="669"/>
      <c r="BF95" s="669"/>
      <c r="BG95" s="669"/>
      <c r="BH95" s="669"/>
      <c r="BI95" s="669"/>
      <c r="BJ95" s="669"/>
      <c r="BK95" s="669"/>
      <c r="BL95" s="669"/>
      <c r="BM95" s="669"/>
      <c r="BN95" s="669"/>
      <c r="BO95" s="669"/>
      <c r="BP95" s="669"/>
    </row>
    <row r="96" spans="1:68" ht="12.75" customHeight="1">
      <c r="A96" s="11"/>
      <c r="B96" s="670" t="s">
        <v>1</v>
      </c>
      <c r="C96" s="633"/>
      <c r="D96" s="634"/>
      <c r="E96" s="355" t="s">
        <v>18</v>
      </c>
      <c r="F96" s="356"/>
      <c r="G96" s="356"/>
      <c r="H96" s="356"/>
      <c r="I96" s="356"/>
      <c r="J96" s="357"/>
      <c r="K96" s="324" t="s">
        <v>25</v>
      </c>
      <c r="L96" s="325"/>
      <c r="M96" s="325"/>
      <c r="N96" s="325"/>
      <c r="O96" s="325"/>
      <c r="P96" s="325"/>
      <c r="Q96" s="325"/>
      <c r="R96" s="325"/>
      <c r="S96" s="325"/>
      <c r="T96" s="325"/>
      <c r="U96" s="325"/>
      <c r="V96" s="325"/>
      <c r="W96" s="325"/>
      <c r="X96" s="325"/>
      <c r="Y96" s="325"/>
      <c r="Z96" s="325"/>
      <c r="AA96" s="325"/>
      <c r="AB96" s="325"/>
      <c r="AC96" s="325"/>
      <c r="AD96" s="325"/>
      <c r="AE96" s="325"/>
      <c r="AF96" s="325"/>
      <c r="AG96" s="325"/>
      <c r="AH96" s="325"/>
      <c r="AI96" s="325"/>
      <c r="AJ96" s="325"/>
      <c r="AK96" s="325"/>
      <c r="AL96" s="325"/>
      <c r="AM96" s="326"/>
      <c r="AN96" s="324" t="s">
        <v>26</v>
      </c>
      <c r="AO96" s="325"/>
      <c r="AP96" s="325"/>
      <c r="AQ96" s="325"/>
      <c r="AR96" s="325"/>
      <c r="AS96" s="325"/>
      <c r="AT96" s="325"/>
      <c r="AU96" s="325"/>
      <c r="AV96" s="325"/>
      <c r="AW96" s="325"/>
      <c r="AX96" s="325"/>
      <c r="AY96" s="325"/>
      <c r="AZ96" s="325"/>
      <c r="BA96" s="325"/>
      <c r="BB96" s="325"/>
      <c r="BC96" s="325"/>
      <c r="BD96" s="325"/>
      <c r="BE96" s="325"/>
      <c r="BF96" s="325"/>
      <c r="BG96" s="325"/>
      <c r="BH96" s="325"/>
      <c r="BI96" s="325"/>
      <c r="BJ96" s="325"/>
      <c r="BK96" s="325"/>
      <c r="BL96" s="325"/>
      <c r="BM96" s="325"/>
      <c r="BN96" s="325"/>
      <c r="BO96" s="325"/>
      <c r="BP96" s="424"/>
    </row>
    <row r="97" spans="1:68" ht="12.75" customHeight="1">
      <c r="A97" s="11"/>
      <c r="B97" s="671"/>
      <c r="C97" s="636"/>
      <c r="D97" s="637"/>
      <c r="E97" s="419" t="s">
        <v>16</v>
      </c>
      <c r="F97" s="420"/>
      <c r="G97" s="420"/>
      <c r="H97" s="420"/>
      <c r="I97" s="420"/>
      <c r="J97" s="421"/>
      <c r="K97" s="327" t="s">
        <v>102</v>
      </c>
      <c r="L97" s="328"/>
      <c r="M97" s="328"/>
      <c r="N97" s="328"/>
      <c r="O97" s="328"/>
      <c r="P97" s="328"/>
      <c r="Q97" s="329"/>
      <c r="R97" s="327" t="s">
        <v>103</v>
      </c>
      <c r="S97" s="328"/>
      <c r="T97" s="328"/>
      <c r="U97" s="328"/>
      <c r="V97" s="328"/>
      <c r="W97" s="328"/>
      <c r="X97" s="329"/>
      <c r="Y97" s="327" t="s">
        <v>104</v>
      </c>
      <c r="Z97" s="328"/>
      <c r="AA97" s="328"/>
      <c r="AB97" s="328"/>
      <c r="AC97" s="328"/>
      <c r="AD97" s="328"/>
      <c r="AE97" s="329"/>
      <c r="AF97" s="327" t="s">
        <v>21</v>
      </c>
      <c r="AG97" s="328"/>
      <c r="AH97" s="328"/>
      <c r="AI97" s="328"/>
      <c r="AJ97" s="328"/>
      <c r="AK97" s="328"/>
      <c r="AL97" s="328"/>
      <c r="AM97" s="329"/>
      <c r="AN97" s="327" t="s">
        <v>102</v>
      </c>
      <c r="AO97" s="328"/>
      <c r="AP97" s="328"/>
      <c r="AQ97" s="328"/>
      <c r="AR97" s="328"/>
      <c r="AS97" s="328"/>
      <c r="AT97" s="329"/>
      <c r="AU97" s="327" t="s">
        <v>103</v>
      </c>
      <c r="AV97" s="328"/>
      <c r="AW97" s="328"/>
      <c r="AX97" s="328"/>
      <c r="AY97" s="328"/>
      <c r="AZ97" s="328"/>
      <c r="BA97" s="329"/>
      <c r="BB97" s="327" t="s">
        <v>104</v>
      </c>
      <c r="BC97" s="328"/>
      <c r="BD97" s="328"/>
      <c r="BE97" s="328"/>
      <c r="BF97" s="328"/>
      <c r="BG97" s="328"/>
      <c r="BH97" s="329"/>
      <c r="BI97" s="327" t="s">
        <v>21</v>
      </c>
      <c r="BJ97" s="607"/>
      <c r="BK97" s="607"/>
      <c r="BL97" s="607"/>
      <c r="BM97" s="607"/>
      <c r="BN97" s="607"/>
      <c r="BO97" s="607"/>
      <c r="BP97" s="608"/>
    </row>
    <row r="98" spans="1:68" ht="14.25">
      <c r="A98" s="11"/>
      <c r="B98" s="429" t="str">
        <f>B13</f>
        <v>A</v>
      </c>
      <c r="C98" s="430"/>
      <c r="D98" s="431"/>
      <c r="E98" s="432">
        <f>AE13</f>
        <v>0</v>
      </c>
      <c r="F98" s="433"/>
      <c r="G98" s="433"/>
      <c r="H98" s="433"/>
      <c r="I98" s="433"/>
      <c r="J98" s="434"/>
      <c r="K98" s="604" t="e">
        <f>QCI!AO20*Mês05!AF98</f>
        <v>#DIV/0!</v>
      </c>
      <c r="L98" s="605"/>
      <c r="M98" s="605"/>
      <c r="N98" s="605"/>
      <c r="O98" s="605"/>
      <c r="P98" s="605"/>
      <c r="Q98" s="606"/>
      <c r="R98" s="604">
        <f>QCI!AP20*Mês05!AF98</f>
        <v>0</v>
      </c>
      <c r="S98" s="605"/>
      <c r="T98" s="605"/>
      <c r="U98" s="605"/>
      <c r="V98" s="605"/>
      <c r="W98" s="605"/>
      <c r="X98" s="606"/>
      <c r="Y98" s="441">
        <f>QCI!AQ20*Mês05!AF98</f>
        <v>0</v>
      </c>
      <c r="Z98" s="442"/>
      <c r="AA98" s="442"/>
      <c r="AB98" s="442"/>
      <c r="AC98" s="442"/>
      <c r="AD98" s="442"/>
      <c r="AE98" s="444"/>
      <c r="AF98" s="441">
        <f>AS13*E98/100</f>
        <v>0</v>
      </c>
      <c r="AG98" s="442"/>
      <c r="AH98" s="442"/>
      <c r="AI98" s="442"/>
      <c r="AJ98" s="442"/>
      <c r="AK98" s="442"/>
      <c r="AL98" s="442"/>
      <c r="AM98" s="444"/>
      <c r="AN98" s="441" t="e">
        <f>K98+Mês04!AN98</f>
        <v>#DIV/0!</v>
      </c>
      <c r="AO98" s="442"/>
      <c r="AP98" s="442"/>
      <c r="AQ98" s="442"/>
      <c r="AR98" s="442"/>
      <c r="AS98" s="442"/>
      <c r="AT98" s="444"/>
      <c r="AU98" s="441">
        <f>R98+Mês04!AU98</f>
        <v>0</v>
      </c>
      <c r="AV98" s="442"/>
      <c r="AW98" s="442"/>
      <c r="AX98" s="442"/>
      <c r="AY98" s="442"/>
      <c r="AZ98" s="442"/>
      <c r="BA98" s="444"/>
      <c r="BB98" s="441">
        <f>Y98+Mês04!BB98</f>
        <v>0</v>
      </c>
      <c r="BC98" s="442"/>
      <c r="BD98" s="442"/>
      <c r="BE98" s="442"/>
      <c r="BF98" s="442"/>
      <c r="BG98" s="442"/>
      <c r="BH98" s="444"/>
      <c r="BI98" s="441" t="e">
        <f>AN98+AU98+BB98</f>
        <v>#DIV/0!</v>
      </c>
      <c r="BJ98" s="442"/>
      <c r="BK98" s="442"/>
      <c r="BL98" s="442"/>
      <c r="BM98" s="442"/>
      <c r="BN98" s="442"/>
      <c r="BO98" s="442"/>
      <c r="BP98" s="443"/>
    </row>
    <row r="99" spans="1:68" ht="14.25">
      <c r="A99" s="11"/>
      <c r="B99" s="429">
        <f aca="true" t="shared" si="1" ref="B99:B162">B14</f>
        <v>1</v>
      </c>
      <c r="C99" s="430"/>
      <c r="D99" s="431"/>
      <c r="E99" s="432">
        <f aca="true" t="shared" si="2" ref="E99:E162">AE14</f>
        <v>2143.09</v>
      </c>
      <c r="F99" s="433"/>
      <c r="G99" s="433"/>
      <c r="H99" s="433"/>
      <c r="I99" s="433"/>
      <c r="J99" s="434"/>
      <c r="K99" s="604">
        <f>QCI!AO21*Mês05!AF99</f>
        <v>0</v>
      </c>
      <c r="L99" s="605"/>
      <c r="M99" s="605"/>
      <c r="N99" s="605"/>
      <c r="O99" s="605"/>
      <c r="P99" s="605"/>
      <c r="Q99" s="606"/>
      <c r="R99" s="604">
        <f>QCI!AP21*Mês05!AF99</f>
        <v>0</v>
      </c>
      <c r="S99" s="605"/>
      <c r="T99" s="605"/>
      <c r="U99" s="605"/>
      <c r="V99" s="605"/>
      <c r="W99" s="605"/>
      <c r="X99" s="606"/>
      <c r="Y99" s="441">
        <f>QCI!AQ21*Mês05!AF99</f>
        <v>0</v>
      </c>
      <c r="Z99" s="442"/>
      <c r="AA99" s="442"/>
      <c r="AB99" s="442"/>
      <c r="AC99" s="442"/>
      <c r="AD99" s="442"/>
      <c r="AE99" s="444"/>
      <c r="AF99" s="441">
        <f aca="true" t="shared" si="3" ref="AF99:AF162">AS14*E99/100</f>
        <v>0</v>
      </c>
      <c r="AG99" s="442"/>
      <c r="AH99" s="442"/>
      <c r="AI99" s="442"/>
      <c r="AJ99" s="442"/>
      <c r="AK99" s="442"/>
      <c r="AL99" s="442"/>
      <c r="AM99" s="444"/>
      <c r="AN99" s="441">
        <f>K99+Mês04!AN99</f>
        <v>0</v>
      </c>
      <c r="AO99" s="442"/>
      <c r="AP99" s="442"/>
      <c r="AQ99" s="442"/>
      <c r="AR99" s="442"/>
      <c r="AS99" s="442"/>
      <c r="AT99" s="444"/>
      <c r="AU99" s="441">
        <f>R99+Mês04!AU99</f>
        <v>2138.772544</v>
      </c>
      <c r="AV99" s="442"/>
      <c r="AW99" s="442"/>
      <c r="AX99" s="442"/>
      <c r="AY99" s="442"/>
      <c r="AZ99" s="442"/>
      <c r="BA99" s="444"/>
      <c r="BB99" s="441">
        <f>Y99+Mês04!BB99</f>
        <v>0</v>
      </c>
      <c r="BC99" s="442"/>
      <c r="BD99" s="442"/>
      <c r="BE99" s="442"/>
      <c r="BF99" s="442"/>
      <c r="BG99" s="442"/>
      <c r="BH99" s="444"/>
      <c r="BI99" s="441">
        <f aca="true" t="shared" si="4" ref="BI99:BI162">AN99+AU99+BB99</f>
        <v>2138.772544</v>
      </c>
      <c r="BJ99" s="442"/>
      <c r="BK99" s="442"/>
      <c r="BL99" s="442"/>
      <c r="BM99" s="442"/>
      <c r="BN99" s="442"/>
      <c r="BO99" s="442"/>
      <c r="BP99" s="443"/>
    </row>
    <row r="100" spans="1:68" ht="14.25">
      <c r="A100" s="11"/>
      <c r="B100" s="429">
        <f t="shared" si="1"/>
        <v>3</v>
      </c>
      <c r="C100" s="430"/>
      <c r="D100" s="431"/>
      <c r="E100" s="432">
        <f t="shared" si="2"/>
        <v>747.09</v>
      </c>
      <c r="F100" s="433"/>
      <c r="G100" s="433"/>
      <c r="H100" s="433"/>
      <c r="I100" s="433"/>
      <c r="J100" s="434"/>
      <c r="K100" s="604">
        <f>QCI!AO23*Mês05!AF100</f>
        <v>0</v>
      </c>
      <c r="L100" s="605"/>
      <c r="M100" s="605"/>
      <c r="N100" s="605"/>
      <c r="O100" s="605"/>
      <c r="P100" s="605"/>
      <c r="Q100" s="606"/>
      <c r="R100" s="604">
        <f>QCI!AP23*Mês05!AF100</f>
        <v>0</v>
      </c>
      <c r="S100" s="605"/>
      <c r="T100" s="605"/>
      <c r="U100" s="605"/>
      <c r="V100" s="605"/>
      <c r="W100" s="605"/>
      <c r="X100" s="606"/>
      <c r="Y100" s="441">
        <f>QCI!AQ23*Mês05!AF100</f>
        <v>0</v>
      </c>
      <c r="Z100" s="442"/>
      <c r="AA100" s="442"/>
      <c r="AB100" s="442"/>
      <c r="AC100" s="442"/>
      <c r="AD100" s="442"/>
      <c r="AE100" s="444"/>
      <c r="AF100" s="441">
        <f t="shared" si="3"/>
        <v>0</v>
      </c>
      <c r="AG100" s="442"/>
      <c r="AH100" s="442"/>
      <c r="AI100" s="442"/>
      <c r="AJ100" s="442"/>
      <c r="AK100" s="442"/>
      <c r="AL100" s="442"/>
      <c r="AM100" s="444"/>
      <c r="AN100" s="441">
        <f>K100+Mês04!AN100</f>
        <v>0</v>
      </c>
      <c r="AO100" s="442"/>
      <c r="AP100" s="442"/>
      <c r="AQ100" s="442"/>
      <c r="AR100" s="442"/>
      <c r="AS100" s="442"/>
      <c r="AT100" s="444"/>
      <c r="AU100" s="441">
        <f>R100+Mês04!AU100</f>
        <v>10626.869296</v>
      </c>
      <c r="AV100" s="442"/>
      <c r="AW100" s="442"/>
      <c r="AX100" s="442"/>
      <c r="AY100" s="442"/>
      <c r="AZ100" s="442"/>
      <c r="BA100" s="444"/>
      <c r="BB100" s="441">
        <f>Y100+Mês04!BB100</f>
        <v>0</v>
      </c>
      <c r="BC100" s="442"/>
      <c r="BD100" s="442"/>
      <c r="BE100" s="442"/>
      <c r="BF100" s="442"/>
      <c r="BG100" s="442"/>
      <c r="BH100" s="444"/>
      <c r="BI100" s="441">
        <f t="shared" si="4"/>
        <v>10626.869296</v>
      </c>
      <c r="BJ100" s="442"/>
      <c r="BK100" s="442"/>
      <c r="BL100" s="442"/>
      <c r="BM100" s="442"/>
      <c r="BN100" s="442"/>
      <c r="BO100" s="442"/>
      <c r="BP100" s="443"/>
    </row>
    <row r="101" spans="1:68" ht="14.25">
      <c r="A101" s="11"/>
      <c r="B101" s="429">
        <f t="shared" si="1"/>
        <v>4</v>
      </c>
      <c r="C101" s="430"/>
      <c r="D101" s="431"/>
      <c r="E101" s="432">
        <f t="shared" si="2"/>
        <v>1039.27</v>
      </c>
      <c r="F101" s="433"/>
      <c r="G101" s="433"/>
      <c r="H101" s="433"/>
      <c r="I101" s="433"/>
      <c r="J101" s="434"/>
      <c r="K101" s="604">
        <f>QCI!AO24*Mês05!AF101</f>
        <v>0</v>
      </c>
      <c r="L101" s="605"/>
      <c r="M101" s="605"/>
      <c r="N101" s="605"/>
      <c r="O101" s="605"/>
      <c r="P101" s="605"/>
      <c r="Q101" s="606"/>
      <c r="R101" s="604">
        <f>QCI!AP24*Mês05!AF101</f>
        <v>0</v>
      </c>
      <c r="S101" s="605"/>
      <c r="T101" s="605"/>
      <c r="U101" s="605"/>
      <c r="V101" s="605"/>
      <c r="W101" s="605"/>
      <c r="X101" s="606"/>
      <c r="Y101" s="441">
        <f>QCI!AQ24*Mês05!AF101</f>
        <v>0</v>
      </c>
      <c r="Z101" s="442"/>
      <c r="AA101" s="442"/>
      <c r="AB101" s="442"/>
      <c r="AC101" s="442"/>
      <c r="AD101" s="442"/>
      <c r="AE101" s="444"/>
      <c r="AF101" s="441">
        <f t="shared" si="3"/>
        <v>0</v>
      </c>
      <c r="AG101" s="442"/>
      <c r="AH101" s="442"/>
      <c r="AI101" s="442"/>
      <c r="AJ101" s="442"/>
      <c r="AK101" s="442"/>
      <c r="AL101" s="442"/>
      <c r="AM101" s="444"/>
      <c r="AN101" s="441">
        <f>K101+Mês04!AN101</f>
        <v>0</v>
      </c>
      <c r="AO101" s="442"/>
      <c r="AP101" s="442"/>
      <c r="AQ101" s="442"/>
      <c r="AR101" s="442"/>
      <c r="AS101" s="442"/>
      <c r="AT101" s="444"/>
      <c r="AU101" s="441">
        <f>R101+Mês04!AU101</f>
        <v>12888.5333</v>
      </c>
      <c r="AV101" s="442"/>
      <c r="AW101" s="442"/>
      <c r="AX101" s="442"/>
      <c r="AY101" s="442"/>
      <c r="AZ101" s="442"/>
      <c r="BA101" s="444"/>
      <c r="BB101" s="441">
        <f>Y101+Mês04!BB101</f>
        <v>0</v>
      </c>
      <c r="BC101" s="442"/>
      <c r="BD101" s="442"/>
      <c r="BE101" s="442"/>
      <c r="BF101" s="442"/>
      <c r="BG101" s="442"/>
      <c r="BH101" s="444"/>
      <c r="BI101" s="441">
        <f t="shared" si="4"/>
        <v>12888.5333</v>
      </c>
      <c r="BJ101" s="442"/>
      <c r="BK101" s="442"/>
      <c r="BL101" s="442"/>
      <c r="BM101" s="442"/>
      <c r="BN101" s="442"/>
      <c r="BO101" s="442"/>
      <c r="BP101" s="443"/>
    </row>
    <row r="102" spans="1:68" ht="14.25">
      <c r="A102" s="11"/>
      <c r="B102" s="429">
        <f t="shared" si="1"/>
        <v>5</v>
      </c>
      <c r="C102" s="430"/>
      <c r="D102" s="431"/>
      <c r="E102" s="432">
        <f t="shared" si="2"/>
        <v>1960.92</v>
      </c>
      <c r="F102" s="433"/>
      <c r="G102" s="433"/>
      <c r="H102" s="433"/>
      <c r="I102" s="433"/>
      <c r="J102" s="434"/>
      <c r="K102" s="604">
        <f>QCI!AO25*Mês05!AF102</f>
        <v>0</v>
      </c>
      <c r="L102" s="605"/>
      <c r="M102" s="605"/>
      <c r="N102" s="605"/>
      <c r="O102" s="605"/>
      <c r="P102" s="605"/>
      <c r="Q102" s="606"/>
      <c r="R102" s="604">
        <f>QCI!AP25*Mês05!AF102</f>
        <v>0</v>
      </c>
      <c r="S102" s="605"/>
      <c r="T102" s="605"/>
      <c r="U102" s="605"/>
      <c r="V102" s="605"/>
      <c r="W102" s="605"/>
      <c r="X102" s="606"/>
      <c r="Y102" s="441">
        <f>QCI!AQ25*Mês05!AF102</f>
        <v>0</v>
      </c>
      <c r="Z102" s="442"/>
      <c r="AA102" s="442"/>
      <c r="AB102" s="442"/>
      <c r="AC102" s="442"/>
      <c r="AD102" s="442"/>
      <c r="AE102" s="444"/>
      <c r="AF102" s="441">
        <f t="shared" si="3"/>
        <v>0</v>
      </c>
      <c r="AG102" s="442"/>
      <c r="AH102" s="442"/>
      <c r="AI102" s="442"/>
      <c r="AJ102" s="442"/>
      <c r="AK102" s="442"/>
      <c r="AL102" s="442"/>
      <c r="AM102" s="444"/>
      <c r="AN102" s="441">
        <f>K102+Mês04!AN102</f>
        <v>0</v>
      </c>
      <c r="AO102" s="442"/>
      <c r="AP102" s="442"/>
      <c r="AQ102" s="442"/>
      <c r="AR102" s="442"/>
      <c r="AS102" s="442"/>
      <c r="AT102" s="444"/>
      <c r="AU102" s="441">
        <f>R102+Mês04!AU102</f>
        <v>9201.731572000002</v>
      </c>
      <c r="AV102" s="442"/>
      <c r="AW102" s="442"/>
      <c r="AX102" s="442"/>
      <c r="AY102" s="442"/>
      <c r="AZ102" s="442"/>
      <c r="BA102" s="444"/>
      <c r="BB102" s="441">
        <f>Y102+Mês04!BB102</f>
        <v>0</v>
      </c>
      <c r="BC102" s="442"/>
      <c r="BD102" s="442"/>
      <c r="BE102" s="442"/>
      <c r="BF102" s="442"/>
      <c r="BG102" s="442"/>
      <c r="BH102" s="444"/>
      <c r="BI102" s="441">
        <f t="shared" si="4"/>
        <v>9201.731572000002</v>
      </c>
      <c r="BJ102" s="442"/>
      <c r="BK102" s="442"/>
      <c r="BL102" s="442"/>
      <c r="BM102" s="442"/>
      <c r="BN102" s="442"/>
      <c r="BO102" s="442"/>
      <c r="BP102" s="443"/>
    </row>
    <row r="103" spans="1:68" ht="14.25">
      <c r="A103" s="11"/>
      <c r="B103" s="429">
        <f t="shared" si="1"/>
        <v>6</v>
      </c>
      <c r="C103" s="430"/>
      <c r="D103" s="431"/>
      <c r="E103" s="432">
        <f t="shared" si="2"/>
        <v>417.17</v>
      </c>
      <c r="F103" s="433"/>
      <c r="G103" s="433"/>
      <c r="H103" s="433"/>
      <c r="I103" s="433"/>
      <c r="J103" s="434"/>
      <c r="K103" s="604">
        <f>QCI!AO26*Mês05!AF103</f>
        <v>0</v>
      </c>
      <c r="L103" s="605"/>
      <c r="M103" s="605"/>
      <c r="N103" s="605"/>
      <c r="O103" s="605"/>
      <c r="P103" s="605"/>
      <c r="Q103" s="606"/>
      <c r="R103" s="604">
        <f>QCI!AP26*Mês05!AF103</f>
        <v>0</v>
      </c>
      <c r="S103" s="605"/>
      <c r="T103" s="605"/>
      <c r="U103" s="605"/>
      <c r="V103" s="605"/>
      <c r="W103" s="605"/>
      <c r="X103" s="606"/>
      <c r="Y103" s="441">
        <f>QCI!AQ26*Mês05!AF103</f>
        <v>0</v>
      </c>
      <c r="Z103" s="442"/>
      <c r="AA103" s="442"/>
      <c r="AB103" s="442"/>
      <c r="AC103" s="442"/>
      <c r="AD103" s="442"/>
      <c r="AE103" s="444"/>
      <c r="AF103" s="441">
        <f t="shared" si="3"/>
        <v>0</v>
      </c>
      <c r="AG103" s="442"/>
      <c r="AH103" s="442"/>
      <c r="AI103" s="442"/>
      <c r="AJ103" s="442"/>
      <c r="AK103" s="442"/>
      <c r="AL103" s="442"/>
      <c r="AM103" s="444"/>
      <c r="AN103" s="441">
        <f>K103+Mês04!AN103</f>
        <v>0</v>
      </c>
      <c r="AO103" s="442"/>
      <c r="AP103" s="442"/>
      <c r="AQ103" s="442"/>
      <c r="AR103" s="442"/>
      <c r="AS103" s="442"/>
      <c r="AT103" s="444"/>
      <c r="AU103" s="441">
        <f>R103+Mês04!AU103</f>
        <v>985.592952</v>
      </c>
      <c r="AV103" s="442"/>
      <c r="AW103" s="442"/>
      <c r="AX103" s="442"/>
      <c r="AY103" s="442"/>
      <c r="AZ103" s="442"/>
      <c r="BA103" s="444"/>
      <c r="BB103" s="441">
        <f>Y103+Mês04!BB103</f>
        <v>0</v>
      </c>
      <c r="BC103" s="442"/>
      <c r="BD103" s="442"/>
      <c r="BE103" s="442"/>
      <c r="BF103" s="442"/>
      <c r="BG103" s="442"/>
      <c r="BH103" s="444"/>
      <c r="BI103" s="441">
        <f t="shared" si="4"/>
        <v>985.592952</v>
      </c>
      <c r="BJ103" s="442"/>
      <c r="BK103" s="442"/>
      <c r="BL103" s="442"/>
      <c r="BM103" s="442"/>
      <c r="BN103" s="442"/>
      <c r="BO103" s="442"/>
      <c r="BP103" s="443"/>
    </row>
    <row r="104" spans="1:68" ht="14.25">
      <c r="A104" s="11"/>
      <c r="B104" s="429">
        <f t="shared" si="1"/>
        <v>7</v>
      </c>
      <c r="C104" s="430"/>
      <c r="D104" s="431"/>
      <c r="E104" s="432">
        <f t="shared" si="2"/>
        <v>114.4</v>
      </c>
      <c r="F104" s="433"/>
      <c r="G104" s="433"/>
      <c r="H104" s="433"/>
      <c r="I104" s="433"/>
      <c r="J104" s="434"/>
      <c r="K104" s="604">
        <f>QCI!AO27*Mês05!AF104</f>
        <v>0</v>
      </c>
      <c r="L104" s="605"/>
      <c r="M104" s="605"/>
      <c r="N104" s="605"/>
      <c r="O104" s="605"/>
      <c r="P104" s="605"/>
      <c r="Q104" s="606"/>
      <c r="R104" s="604">
        <f>QCI!AP27*Mês05!AF104</f>
        <v>0</v>
      </c>
      <c r="S104" s="605"/>
      <c r="T104" s="605"/>
      <c r="U104" s="605"/>
      <c r="V104" s="605"/>
      <c r="W104" s="605"/>
      <c r="X104" s="606"/>
      <c r="Y104" s="441">
        <f>QCI!AQ27*Mês05!AF104</f>
        <v>0</v>
      </c>
      <c r="Z104" s="442"/>
      <c r="AA104" s="442"/>
      <c r="AB104" s="442"/>
      <c r="AC104" s="442"/>
      <c r="AD104" s="442"/>
      <c r="AE104" s="444"/>
      <c r="AF104" s="441">
        <f t="shared" si="3"/>
        <v>0</v>
      </c>
      <c r="AG104" s="442"/>
      <c r="AH104" s="442"/>
      <c r="AI104" s="442"/>
      <c r="AJ104" s="442"/>
      <c r="AK104" s="442"/>
      <c r="AL104" s="442"/>
      <c r="AM104" s="444"/>
      <c r="AN104" s="441">
        <f>K104+Mês04!AN104</f>
        <v>0</v>
      </c>
      <c r="AO104" s="442"/>
      <c r="AP104" s="442"/>
      <c r="AQ104" s="442"/>
      <c r="AR104" s="442"/>
      <c r="AS104" s="442"/>
      <c r="AT104" s="444"/>
      <c r="AU104" s="441">
        <f>R104+Mês04!AU104</f>
        <v>114.4</v>
      </c>
      <c r="AV104" s="442"/>
      <c r="AW104" s="442"/>
      <c r="AX104" s="442"/>
      <c r="AY104" s="442"/>
      <c r="AZ104" s="442"/>
      <c r="BA104" s="444"/>
      <c r="BB104" s="441">
        <f>Y104+Mês04!BB104</f>
        <v>0</v>
      </c>
      <c r="BC104" s="442"/>
      <c r="BD104" s="442"/>
      <c r="BE104" s="442"/>
      <c r="BF104" s="442"/>
      <c r="BG104" s="442"/>
      <c r="BH104" s="444"/>
      <c r="BI104" s="441">
        <f t="shared" si="4"/>
        <v>114.4</v>
      </c>
      <c r="BJ104" s="442"/>
      <c r="BK104" s="442"/>
      <c r="BL104" s="442"/>
      <c r="BM104" s="442"/>
      <c r="BN104" s="442"/>
      <c r="BO104" s="442"/>
      <c r="BP104" s="443"/>
    </row>
    <row r="105" spans="1:68" ht="14.25">
      <c r="A105" s="11"/>
      <c r="B105" s="429">
        <f t="shared" si="1"/>
        <v>8</v>
      </c>
      <c r="C105" s="430"/>
      <c r="D105" s="431"/>
      <c r="E105" s="432">
        <f t="shared" si="2"/>
        <v>14767.8</v>
      </c>
      <c r="F105" s="433"/>
      <c r="G105" s="433"/>
      <c r="H105" s="433"/>
      <c r="I105" s="433"/>
      <c r="J105" s="434"/>
      <c r="K105" s="604">
        <f>QCI!AO28*Mês05!AF105</f>
        <v>0</v>
      </c>
      <c r="L105" s="605"/>
      <c r="M105" s="605"/>
      <c r="N105" s="605"/>
      <c r="O105" s="605"/>
      <c r="P105" s="605"/>
      <c r="Q105" s="606"/>
      <c r="R105" s="604">
        <f>QCI!AP28*Mês05!AF105</f>
        <v>0</v>
      </c>
      <c r="S105" s="605"/>
      <c r="T105" s="605"/>
      <c r="U105" s="605"/>
      <c r="V105" s="605"/>
      <c r="W105" s="605"/>
      <c r="X105" s="606"/>
      <c r="Y105" s="441">
        <f>QCI!AQ28*Mês05!AF105</f>
        <v>0</v>
      </c>
      <c r="Z105" s="442"/>
      <c r="AA105" s="442"/>
      <c r="AB105" s="442"/>
      <c r="AC105" s="442"/>
      <c r="AD105" s="442"/>
      <c r="AE105" s="444"/>
      <c r="AF105" s="441">
        <f t="shared" si="3"/>
        <v>0</v>
      </c>
      <c r="AG105" s="442"/>
      <c r="AH105" s="442"/>
      <c r="AI105" s="442"/>
      <c r="AJ105" s="442"/>
      <c r="AK105" s="442"/>
      <c r="AL105" s="442"/>
      <c r="AM105" s="444"/>
      <c r="AN105" s="441">
        <f>K105+Mês04!AN105</f>
        <v>0</v>
      </c>
      <c r="AO105" s="442"/>
      <c r="AP105" s="442"/>
      <c r="AQ105" s="442"/>
      <c r="AR105" s="442"/>
      <c r="AS105" s="442"/>
      <c r="AT105" s="444"/>
      <c r="AU105" s="441">
        <f>R105+Mês04!AU105</f>
        <v>0</v>
      </c>
      <c r="AV105" s="442"/>
      <c r="AW105" s="442"/>
      <c r="AX105" s="442"/>
      <c r="AY105" s="442"/>
      <c r="AZ105" s="442"/>
      <c r="BA105" s="444"/>
      <c r="BB105" s="441">
        <f>Y105+Mês04!BB105</f>
        <v>0</v>
      </c>
      <c r="BC105" s="442"/>
      <c r="BD105" s="442"/>
      <c r="BE105" s="442"/>
      <c r="BF105" s="442"/>
      <c r="BG105" s="442"/>
      <c r="BH105" s="444"/>
      <c r="BI105" s="441">
        <f t="shared" si="4"/>
        <v>0</v>
      </c>
      <c r="BJ105" s="442"/>
      <c r="BK105" s="442"/>
      <c r="BL105" s="442"/>
      <c r="BM105" s="442"/>
      <c r="BN105" s="442"/>
      <c r="BO105" s="442"/>
      <c r="BP105" s="443"/>
    </row>
    <row r="106" spans="1:68" ht="14.25">
      <c r="A106" s="11"/>
      <c r="B106" s="429">
        <f t="shared" si="1"/>
        <v>9</v>
      </c>
      <c r="C106" s="430"/>
      <c r="D106" s="431"/>
      <c r="E106" s="432">
        <f t="shared" si="2"/>
        <v>2875.55</v>
      </c>
      <c r="F106" s="433"/>
      <c r="G106" s="433"/>
      <c r="H106" s="433"/>
      <c r="I106" s="433"/>
      <c r="J106" s="434"/>
      <c r="K106" s="604">
        <f>QCI!AO29*Mês05!AF106</f>
        <v>0</v>
      </c>
      <c r="L106" s="605"/>
      <c r="M106" s="605"/>
      <c r="N106" s="605"/>
      <c r="O106" s="605"/>
      <c r="P106" s="605"/>
      <c r="Q106" s="606"/>
      <c r="R106" s="604">
        <f>QCI!AP29*Mês05!AF106</f>
        <v>0</v>
      </c>
      <c r="S106" s="605"/>
      <c r="T106" s="605"/>
      <c r="U106" s="605"/>
      <c r="V106" s="605"/>
      <c r="W106" s="605"/>
      <c r="X106" s="606"/>
      <c r="Y106" s="441">
        <f>QCI!AQ29*Mês05!AF106</f>
        <v>0</v>
      </c>
      <c r="Z106" s="442"/>
      <c r="AA106" s="442"/>
      <c r="AB106" s="442"/>
      <c r="AC106" s="442"/>
      <c r="AD106" s="442"/>
      <c r="AE106" s="444"/>
      <c r="AF106" s="441">
        <f t="shared" si="3"/>
        <v>0</v>
      </c>
      <c r="AG106" s="442"/>
      <c r="AH106" s="442"/>
      <c r="AI106" s="442"/>
      <c r="AJ106" s="442"/>
      <c r="AK106" s="442"/>
      <c r="AL106" s="442"/>
      <c r="AM106" s="444"/>
      <c r="AN106" s="441">
        <f>K106+Mês04!AN106</f>
        <v>0</v>
      </c>
      <c r="AO106" s="442"/>
      <c r="AP106" s="442"/>
      <c r="AQ106" s="442"/>
      <c r="AR106" s="442"/>
      <c r="AS106" s="442"/>
      <c r="AT106" s="444"/>
      <c r="AU106" s="441">
        <f>R106+Mês04!AU106</f>
        <v>0</v>
      </c>
      <c r="AV106" s="442"/>
      <c r="AW106" s="442"/>
      <c r="AX106" s="442"/>
      <c r="AY106" s="442"/>
      <c r="AZ106" s="442"/>
      <c r="BA106" s="444"/>
      <c r="BB106" s="441">
        <f>Y106+Mês04!BB106</f>
        <v>0</v>
      </c>
      <c r="BC106" s="442"/>
      <c r="BD106" s="442"/>
      <c r="BE106" s="442"/>
      <c r="BF106" s="442"/>
      <c r="BG106" s="442"/>
      <c r="BH106" s="444"/>
      <c r="BI106" s="441">
        <f t="shared" si="4"/>
        <v>0</v>
      </c>
      <c r="BJ106" s="442"/>
      <c r="BK106" s="442"/>
      <c r="BL106" s="442"/>
      <c r="BM106" s="442"/>
      <c r="BN106" s="442"/>
      <c r="BO106" s="442"/>
      <c r="BP106" s="443"/>
    </row>
    <row r="107" spans="1:68" ht="14.25">
      <c r="A107" s="11"/>
      <c r="B107" s="429">
        <f t="shared" si="1"/>
        <v>10</v>
      </c>
      <c r="C107" s="430"/>
      <c r="D107" s="431"/>
      <c r="E107" s="432">
        <f t="shared" si="2"/>
        <v>117.7</v>
      </c>
      <c r="F107" s="433"/>
      <c r="G107" s="433"/>
      <c r="H107" s="433"/>
      <c r="I107" s="433"/>
      <c r="J107" s="434"/>
      <c r="K107" s="604">
        <f>QCI!AO30*Mês05!AF107</f>
        <v>0</v>
      </c>
      <c r="L107" s="605"/>
      <c r="M107" s="605"/>
      <c r="N107" s="605"/>
      <c r="O107" s="605"/>
      <c r="P107" s="605"/>
      <c r="Q107" s="606"/>
      <c r="R107" s="604">
        <f>QCI!AP30*Mês05!AF107</f>
        <v>0</v>
      </c>
      <c r="S107" s="605"/>
      <c r="T107" s="605"/>
      <c r="U107" s="605"/>
      <c r="V107" s="605"/>
      <c r="W107" s="605"/>
      <c r="X107" s="606"/>
      <c r="Y107" s="441">
        <f>QCI!AQ30*Mês05!AF107</f>
        <v>0</v>
      </c>
      <c r="Z107" s="442"/>
      <c r="AA107" s="442"/>
      <c r="AB107" s="442"/>
      <c r="AC107" s="442"/>
      <c r="AD107" s="442"/>
      <c r="AE107" s="444"/>
      <c r="AF107" s="441">
        <f t="shared" si="3"/>
        <v>0</v>
      </c>
      <c r="AG107" s="442"/>
      <c r="AH107" s="442"/>
      <c r="AI107" s="442"/>
      <c r="AJ107" s="442"/>
      <c r="AK107" s="442"/>
      <c r="AL107" s="442"/>
      <c r="AM107" s="444"/>
      <c r="AN107" s="441">
        <f>K107+Mês04!AN107</f>
        <v>0</v>
      </c>
      <c r="AO107" s="442"/>
      <c r="AP107" s="442"/>
      <c r="AQ107" s="442"/>
      <c r="AR107" s="442"/>
      <c r="AS107" s="442"/>
      <c r="AT107" s="444"/>
      <c r="AU107" s="441">
        <f>R107+Mês04!AU107</f>
        <v>0</v>
      </c>
      <c r="AV107" s="442"/>
      <c r="AW107" s="442"/>
      <c r="AX107" s="442"/>
      <c r="AY107" s="442"/>
      <c r="AZ107" s="442"/>
      <c r="BA107" s="444"/>
      <c r="BB107" s="441">
        <f>Y107+Mês04!BB107</f>
        <v>0</v>
      </c>
      <c r="BC107" s="442"/>
      <c r="BD107" s="442"/>
      <c r="BE107" s="442"/>
      <c r="BF107" s="442"/>
      <c r="BG107" s="442"/>
      <c r="BH107" s="444"/>
      <c r="BI107" s="441">
        <f t="shared" si="4"/>
        <v>0</v>
      </c>
      <c r="BJ107" s="442"/>
      <c r="BK107" s="442"/>
      <c r="BL107" s="442"/>
      <c r="BM107" s="442"/>
      <c r="BN107" s="442"/>
      <c r="BO107" s="442"/>
      <c r="BP107" s="443"/>
    </row>
    <row r="108" spans="1:68" ht="14.25">
      <c r="A108" s="11"/>
      <c r="B108" s="429">
        <f t="shared" si="1"/>
        <v>11</v>
      </c>
      <c r="C108" s="430"/>
      <c r="D108" s="431"/>
      <c r="E108" s="432">
        <f t="shared" si="2"/>
        <v>6422.5</v>
      </c>
      <c r="F108" s="433"/>
      <c r="G108" s="433"/>
      <c r="H108" s="433"/>
      <c r="I108" s="433"/>
      <c r="J108" s="434"/>
      <c r="K108" s="604">
        <f>QCI!AO31*Mês05!AF108</f>
        <v>0</v>
      </c>
      <c r="L108" s="605"/>
      <c r="M108" s="605"/>
      <c r="N108" s="605"/>
      <c r="O108" s="605"/>
      <c r="P108" s="605"/>
      <c r="Q108" s="606"/>
      <c r="R108" s="604">
        <f>QCI!AP31*Mês05!AF108</f>
        <v>0</v>
      </c>
      <c r="S108" s="605"/>
      <c r="T108" s="605"/>
      <c r="U108" s="605"/>
      <c r="V108" s="605"/>
      <c r="W108" s="605"/>
      <c r="X108" s="606"/>
      <c r="Y108" s="441">
        <f>QCI!AQ31*Mês05!AF108</f>
        <v>0</v>
      </c>
      <c r="Z108" s="442"/>
      <c r="AA108" s="442"/>
      <c r="AB108" s="442"/>
      <c r="AC108" s="442"/>
      <c r="AD108" s="442"/>
      <c r="AE108" s="444"/>
      <c r="AF108" s="441">
        <f t="shared" si="3"/>
        <v>0</v>
      </c>
      <c r="AG108" s="442"/>
      <c r="AH108" s="442"/>
      <c r="AI108" s="442"/>
      <c r="AJ108" s="442"/>
      <c r="AK108" s="442"/>
      <c r="AL108" s="442"/>
      <c r="AM108" s="444"/>
      <c r="AN108" s="441">
        <f>K108+Mês04!AN108</f>
        <v>0</v>
      </c>
      <c r="AO108" s="442"/>
      <c r="AP108" s="442"/>
      <c r="AQ108" s="442"/>
      <c r="AR108" s="442"/>
      <c r="AS108" s="442"/>
      <c r="AT108" s="444"/>
      <c r="AU108" s="441">
        <f>R108+Mês04!AU108</f>
        <v>0</v>
      </c>
      <c r="AV108" s="442"/>
      <c r="AW108" s="442"/>
      <c r="AX108" s="442"/>
      <c r="AY108" s="442"/>
      <c r="AZ108" s="442"/>
      <c r="BA108" s="444"/>
      <c r="BB108" s="441">
        <f>Y108+Mês04!BB108</f>
        <v>0</v>
      </c>
      <c r="BC108" s="442"/>
      <c r="BD108" s="442"/>
      <c r="BE108" s="442"/>
      <c r="BF108" s="442"/>
      <c r="BG108" s="442"/>
      <c r="BH108" s="444"/>
      <c r="BI108" s="441">
        <f t="shared" si="4"/>
        <v>0</v>
      </c>
      <c r="BJ108" s="442"/>
      <c r="BK108" s="442"/>
      <c r="BL108" s="442"/>
      <c r="BM108" s="442"/>
      <c r="BN108" s="442"/>
      <c r="BO108" s="442"/>
      <c r="BP108" s="443"/>
    </row>
    <row r="109" spans="1:68" ht="14.25">
      <c r="A109" s="11"/>
      <c r="B109" s="429">
        <f t="shared" si="1"/>
        <v>0</v>
      </c>
      <c r="C109" s="430"/>
      <c r="D109" s="431"/>
      <c r="E109" s="432">
        <f t="shared" si="2"/>
        <v>0</v>
      </c>
      <c r="F109" s="433"/>
      <c r="G109" s="433"/>
      <c r="H109" s="433"/>
      <c r="I109" s="433"/>
      <c r="J109" s="434"/>
      <c r="K109" s="604" t="e">
        <f>QCI!#REF!*Mês05!AF109</f>
        <v>#REF!</v>
      </c>
      <c r="L109" s="605"/>
      <c r="M109" s="605"/>
      <c r="N109" s="605"/>
      <c r="O109" s="605"/>
      <c r="P109" s="605"/>
      <c r="Q109" s="606"/>
      <c r="R109" s="604" t="e">
        <f>QCI!#REF!*Mês05!AF109</f>
        <v>#REF!</v>
      </c>
      <c r="S109" s="605"/>
      <c r="T109" s="605"/>
      <c r="U109" s="605"/>
      <c r="V109" s="605"/>
      <c r="W109" s="605"/>
      <c r="X109" s="606"/>
      <c r="Y109" s="441" t="e">
        <f>QCI!#REF!*Mês05!AF109</f>
        <v>#REF!</v>
      </c>
      <c r="Z109" s="442"/>
      <c r="AA109" s="442"/>
      <c r="AB109" s="442"/>
      <c r="AC109" s="442"/>
      <c r="AD109" s="442"/>
      <c r="AE109" s="444"/>
      <c r="AF109" s="441">
        <f t="shared" si="3"/>
        <v>0</v>
      </c>
      <c r="AG109" s="442"/>
      <c r="AH109" s="442"/>
      <c r="AI109" s="442"/>
      <c r="AJ109" s="442"/>
      <c r="AK109" s="442"/>
      <c r="AL109" s="442"/>
      <c r="AM109" s="444"/>
      <c r="AN109" s="441" t="e">
        <f>K109+Mês04!AN109</f>
        <v>#REF!</v>
      </c>
      <c r="AO109" s="442"/>
      <c r="AP109" s="442"/>
      <c r="AQ109" s="442"/>
      <c r="AR109" s="442"/>
      <c r="AS109" s="442"/>
      <c r="AT109" s="444"/>
      <c r="AU109" s="441" t="e">
        <f>R109+Mês04!AU109</f>
        <v>#REF!</v>
      </c>
      <c r="AV109" s="442"/>
      <c r="AW109" s="442"/>
      <c r="AX109" s="442"/>
      <c r="AY109" s="442"/>
      <c r="AZ109" s="442"/>
      <c r="BA109" s="444"/>
      <c r="BB109" s="441" t="e">
        <f>Y109+Mês04!BB109</f>
        <v>#REF!</v>
      </c>
      <c r="BC109" s="442"/>
      <c r="BD109" s="442"/>
      <c r="BE109" s="442"/>
      <c r="BF109" s="442"/>
      <c r="BG109" s="442"/>
      <c r="BH109" s="444"/>
      <c r="BI109" s="441" t="e">
        <f t="shared" si="4"/>
        <v>#REF!</v>
      </c>
      <c r="BJ109" s="442"/>
      <c r="BK109" s="442"/>
      <c r="BL109" s="442"/>
      <c r="BM109" s="442"/>
      <c r="BN109" s="442"/>
      <c r="BO109" s="442"/>
      <c r="BP109" s="443"/>
    </row>
    <row r="110" spans="1:68" ht="14.25">
      <c r="A110" s="11"/>
      <c r="B110" s="429">
        <f t="shared" si="1"/>
        <v>0</v>
      </c>
      <c r="C110" s="430"/>
      <c r="D110" s="431"/>
      <c r="E110" s="432">
        <f t="shared" si="2"/>
        <v>0</v>
      </c>
      <c r="F110" s="433"/>
      <c r="G110" s="433"/>
      <c r="H110" s="433"/>
      <c r="I110" s="433"/>
      <c r="J110" s="434"/>
      <c r="K110" s="604" t="e">
        <f>QCI!#REF!*Mês05!AF110</f>
        <v>#REF!</v>
      </c>
      <c r="L110" s="605"/>
      <c r="M110" s="605"/>
      <c r="N110" s="605"/>
      <c r="O110" s="605"/>
      <c r="P110" s="605"/>
      <c r="Q110" s="606"/>
      <c r="R110" s="604" t="e">
        <f>QCI!#REF!*Mês05!AF110</f>
        <v>#REF!</v>
      </c>
      <c r="S110" s="605"/>
      <c r="T110" s="605"/>
      <c r="U110" s="605"/>
      <c r="V110" s="605"/>
      <c r="W110" s="605"/>
      <c r="X110" s="606"/>
      <c r="Y110" s="441" t="e">
        <f>QCI!#REF!*Mês05!AF110</f>
        <v>#REF!</v>
      </c>
      <c r="Z110" s="442"/>
      <c r="AA110" s="442"/>
      <c r="AB110" s="442"/>
      <c r="AC110" s="442"/>
      <c r="AD110" s="442"/>
      <c r="AE110" s="444"/>
      <c r="AF110" s="441">
        <f t="shared" si="3"/>
        <v>0</v>
      </c>
      <c r="AG110" s="442"/>
      <c r="AH110" s="442"/>
      <c r="AI110" s="442"/>
      <c r="AJ110" s="442"/>
      <c r="AK110" s="442"/>
      <c r="AL110" s="442"/>
      <c r="AM110" s="444"/>
      <c r="AN110" s="441" t="e">
        <f>K110+Mês04!AN110</f>
        <v>#REF!</v>
      </c>
      <c r="AO110" s="442"/>
      <c r="AP110" s="442"/>
      <c r="AQ110" s="442"/>
      <c r="AR110" s="442"/>
      <c r="AS110" s="442"/>
      <c r="AT110" s="444"/>
      <c r="AU110" s="441" t="e">
        <f>R110+Mês04!AU110</f>
        <v>#REF!</v>
      </c>
      <c r="AV110" s="442"/>
      <c r="AW110" s="442"/>
      <c r="AX110" s="442"/>
      <c r="AY110" s="442"/>
      <c r="AZ110" s="442"/>
      <c r="BA110" s="444"/>
      <c r="BB110" s="441" t="e">
        <f>Y110+Mês04!BB110</f>
        <v>#REF!</v>
      </c>
      <c r="BC110" s="442"/>
      <c r="BD110" s="442"/>
      <c r="BE110" s="442"/>
      <c r="BF110" s="442"/>
      <c r="BG110" s="442"/>
      <c r="BH110" s="444"/>
      <c r="BI110" s="441" t="e">
        <f t="shared" si="4"/>
        <v>#REF!</v>
      </c>
      <c r="BJ110" s="442"/>
      <c r="BK110" s="442"/>
      <c r="BL110" s="442"/>
      <c r="BM110" s="442"/>
      <c r="BN110" s="442"/>
      <c r="BO110" s="442"/>
      <c r="BP110" s="443"/>
    </row>
    <row r="111" spans="1:68" ht="14.25">
      <c r="A111" s="11"/>
      <c r="B111" s="429">
        <f t="shared" si="1"/>
        <v>0</v>
      </c>
      <c r="C111" s="430"/>
      <c r="D111" s="431"/>
      <c r="E111" s="432">
        <f t="shared" si="2"/>
        <v>0</v>
      </c>
      <c r="F111" s="433"/>
      <c r="G111" s="433"/>
      <c r="H111" s="433"/>
      <c r="I111" s="433"/>
      <c r="J111" s="434"/>
      <c r="K111" s="604" t="e">
        <f>QCI!#REF!*Mês05!AF111</f>
        <v>#REF!</v>
      </c>
      <c r="L111" s="605"/>
      <c r="M111" s="605"/>
      <c r="N111" s="605"/>
      <c r="O111" s="605"/>
      <c r="P111" s="605"/>
      <c r="Q111" s="606"/>
      <c r="R111" s="604" t="e">
        <f>QCI!#REF!*Mês05!AF111</f>
        <v>#REF!</v>
      </c>
      <c r="S111" s="605"/>
      <c r="T111" s="605"/>
      <c r="U111" s="605"/>
      <c r="V111" s="605"/>
      <c r="W111" s="605"/>
      <c r="X111" s="606"/>
      <c r="Y111" s="441" t="e">
        <f>QCI!#REF!*Mês05!AF111</f>
        <v>#REF!</v>
      </c>
      <c r="Z111" s="442"/>
      <c r="AA111" s="442"/>
      <c r="AB111" s="442"/>
      <c r="AC111" s="442"/>
      <c r="AD111" s="442"/>
      <c r="AE111" s="444"/>
      <c r="AF111" s="441">
        <f t="shared" si="3"/>
        <v>0</v>
      </c>
      <c r="AG111" s="442"/>
      <c r="AH111" s="442"/>
      <c r="AI111" s="442"/>
      <c r="AJ111" s="442"/>
      <c r="AK111" s="442"/>
      <c r="AL111" s="442"/>
      <c r="AM111" s="444"/>
      <c r="AN111" s="441" t="e">
        <f>K111+Mês04!AN111</f>
        <v>#REF!</v>
      </c>
      <c r="AO111" s="442"/>
      <c r="AP111" s="442"/>
      <c r="AQ111" s="442"/>
      <c r="AR111" s="442"/>
      <c r="AS111" s="442"/>
      <c r="AT111" s="444"/>
      <c r="AU111" s="441" t="e">
        <f>R111+Mês04!AU111</f>
        <v>#REF!</v>
      </c>
      <c r="AV111" s="442"/>
      <c r="AW111" s="442"/>
      <c r="AX111" s="442"/>
      <c r="AY111" s="442"/>
      <c r="AZ111" s="442"/>
      <c r="BA111" s="444"/>
      <c r="BB111" s="441" t="e">
        <f>Y111+Mês04!BB111</f>
        <v>#REF!</v>
      </c>
      <c r="BC111" s="442"/>
      <c r="BD111" s="442"/>
      <c r="BE111" s="442"/>
      <c r="BF111" s="442"/>
      <c r="BG111" s="442"/>
      <c r="BH111" s="444"/>
      <c r="BI111" s="441" t="e">
        <f t="shared" si="4"/>
        <v>#REF!</v>
      </c>
      <c r="BJ111" s="442"/>
      <c r="BK111" s="442"/>
      <c r="BL111" s="442"/>
      <c r="BM111" s="442"/>
      <c r="BN111" s="442"/>
      <c r="BO111" s="442"/>
      <c r="BP111" s="443"/>
    </row>
    <row r="112" spans="1:68" ht="14.25">
      <c r="A112" s="11"/>
      <c r="B112" s="429">
        <f t="shared" si="1"/>
        <v>0</v>
      </c>
      <c r="C112" s="430"/>
      <c r="D112" s="431"/>
      <c r="E112" s="432">
        <f t="shared" si="2"/>
        <v>0</v>
      </c>
      <c r="F112" s="433"/>
      <c r="G112" s="433"/>
      <c r="H112" s="433"/>
      <c r="I112" s="433"/>
      <c r="J112" s="434"/>
      <c r="K112" s="604" t="e">
        <f>QCI!#REF!*Mês05!AF112</f>
        <v>#REF!</v>
      </c>
      <c r="L112" s="605"/>
      <c r="M112" s="605"/>
      <c r="N112" s="605"/>
      <c r="O112" s="605"/>
      <c r="P112" s="605"/>
      <c r="Q112" s="606"/>
      <c r="R112" s="604" t="e">
        <f>QCI!#REF!*Mês05!AF112</f>
        <v>#REF!</v>
      </c>
      <c r="S112" s="605"/>
      <c r="T112" s="605"/>
      <c r="U112" s="605"/>
      <c r="V112" s="605"/>
      <c r="W112" s="605"/>
      <c r="X112" s="606"/>
      <c r="Y112" s="441" t="e">
        <f>QCI!#REF!*Mês05!AF112</f>
        <v>#REF!</v>
      </c>
      <c r="Z112" s="442"/>
      <c r="AA112" s="442"/>
      <c r="AB112" s="442"/>
      <c r="AC112" s="442"/>
      <c r="AD112" s="442"/>
      <c r="AE112" s="444"/>
      <c r="AF112" s="441">
        <f t="shared" si="3"/>
        <v>0</v>
      </c>
      <c r="AG112" s="442"/>
      <c r="AH112" s="442"/>
      <c r="AI112" s="442"/>
      <c r="AJ112" s="442"/>
      <c r="AK112" s="442"/>
      <c r="AL112" s="442"/>
      <c r="AM112" s="444"/>
      <c r="AN112" s="441" t="e">
        <f>K112+Mês04!AN112</f>
        <v>#REF!</v>
      </c>
      <c r="AO112" s="442"/>
      <c r="AP112" s="442"/>
      <c r="AQ112" s="442"/>
      <c r="AR112" s="442"/>
      <c r="AS112" s="442"/>
      <c r="AT112" s="444"/>
      <c r="AU112" s="441" t="e">
        <f>R112+Mês04!AU112</f>
        <v>#REF!</v>
      </c>
      <c r="AV112" s="442"/>
      <c r="AW112" s="442"/>
      <c r="AX112" s="442"/>
      <c r="AY112" s="442"/>
      <c r="AZ112" s="442"/>
      <c r="BA112" s="444"/>
      <c r="BB112" s="441" t="e">
        <f>Y112+Mês04!BB112</f>
        <v>#REF!</v>
      </c>
      <c r="BC112" s="442"/>
      <c r="BD112" s="442"/>
      <c r="BE112" s="442"/>
      <c r="BF112" s="442"/>
      <c r="BG112" s="442"/>
      <c r="BH112" s="444"/>
      <c r="BI112" s="441" t="e">
        <f t="shared" si="4"/>
        <v>#REF!</v>
      </c>
      <c r="BJ112" s="442"/>
      <c r="BK112" s="442"/>
      <c r="BL112" s="442"/>
      <c r="BM112" s="442"/>
      <c r="BN112" s="442"/>
      <c r="BO112" s="442"/>
      <c r="BP112" s="443"/>
    </row>
    <row r="113" spans="1:68" ht="14.25">
      <c r="A113" s="11"/>
      <c r="B113" s="429">
        <f t="shared" si="1"/>
        <v>0</v>
      </c>
      <c r="C113" s="430"/>
      <c r="D113" s="431"/>
      <c r="E113" s="432">
        <f t="shared" si="2"/>
        <v>0</v>
      </c>
      <c r="F113" s="433"/>
      <c r="G113" s="433"/>
      <c r="H113" s="433"/>
      <c r="I113" s="433"/>
      <c r="J113" s="434"/>
      <c r="K113" s="604" t="e">
        <f>QCI!#REF!*Mês05!AF113</f>
        <v>#REF!</v>
      </c>
      <c r="L113" s="605"/>
      <c r="M113" s="605"/>
      <c r="N113" s="605"/>
      <c r="O113" s="605"/>
      <c r="P113" s="605"/>
      <c r="Q113" s="606"/>
      <c r="R113" s="604" t="e">
        <f>QCI!#REF!*Mês05!AF113</f>
        <v>#REF!</v>
      </c>
      <c r="S113" s="605"/>
      <c r="T113" s="605"/>
      <c r="U113" s="605"/>
      <c r="V113" s="605"/>
      <c r="W113" s="605"/>
      <c r="X113" s="606"/>
      <c r="Y113" s="441" t="e">
        <f>QCI!#REF!*Mês05!AF113</f>
        <v>#REF!</v>
      </c>
      <c r="Z113" s="442"/>
      <c r="AA113" s="442"/>
      <c r="AB113" s="442"/>
      <c r="AC113" s="442"/>
      <c r="AD113" s="442"/>
      <c r="AE113" s="444"/>
      <c r="AF113" s="441">
        <f t="shared" si="3"/>
        <v>0</v>
      </c>
      <c r="AG113" s="442"/>
      <c r="AH113" s="442"/>
      <c r="AI113" s="442"/>
      <c r="AJ113" s="442"/>
      <c r="AK113" s="442"/>
      <c r="AL113" s="442"/>
      <c r="AM113" s="444"/>
      <c r="AN113" s="441" t="e">
        <f>K113+Mês04!AN113</f>
        <v>#REF!</v>
      </c>
      <c r="AO113" s="442"/>
      <c r="AP113" s="442"/>
      <c r="AQ113" s="442"/>
      <c r="AR113" s="442"/>
      <c r="AS113" s="442"/>
      <c r="AT113" s="444"/>
      <c r="AU113" s="441" t="e">
        <f>R113+Mês04!AU113</f>
        <v>#REF!</v>
      </c>
      <c r="AV113" s="442"/>
      <c r="AW113" s="442"/>
      <c r="AX113" s="442"/>
      <c r="AY113" s="442"/>
      <c r="AZ113" s="442"/>
      <c r="BA113" s="444"/>
      <c r="BB113" s="441" t="e">
        <f>Y113+Mês04!BB113</f>
        <v>#REF!</v>
      </c>
      <c r="BC113" s="442"/>
      <c r="BD113" s="442"/>
      <c r="BE113" s="442"/>
      <c r="BF113" s="442"/>
      <c r="BG113" s="442"/>
      <c r="BH113" s="444"/>
      <c r="BI113" s="441" t="e">
        <f t="shared" si="4"/>
        <v>#REF!</v>
      </c>
      <c r="BJ113" s="442"/>
      <c r="BK113" s="442"/>
      <c r="BL113" s="442"/>
      <c r="BM113" s="442"/>
      <c r="BN113" s="442"/>
      <c r="BO113" s="442"/>
      <c r="BP113" s="443"/>
    </row>
    <row r="114" spans="1:68" ht="14.25">
      <c r="A114" s="11"/>
      <c r="B114" s="429">
        <f t="shared" si="1"/>
        <v>0</v>
      </c>
      <c r="C114" s="430"/>
      <c r="D114" s="431"/>
      <c r="E114" s="432">
        <f t="shared" si="2"/>
        <v>0</v>
      </c>
      <c r="F114" s="433"/>
      <c r="G114" s="433"/>
      <c r="H114" s="433"/>
      <c r="I114" s="433"/>
      <c r="J114" s="434"/>
      <c r="K114" s="604" t="e">
        <f>QCI!#REF!*Mês05!AF114</f>
        <v>#REF!</v>
      </c>
      <c r="L114" s="605"/>
      <c r="M114" s="605"/>
      <c r="N114" s="605"/>
      <c r="O114" s="605"/>
      <c r="P114" s="605"/>
      <c r="Q114" s="606"/>
      <c r="R114" s="604" t="e">
        <f>QCI!#REF!*Mês05!AF114</f>
        <v>#REF!</v>
      </c>
      <c r="S114" s="605"/>
      <c r="T114" s="605"/>
      <c r="U114" s="605"/>
      <c r="V114" s="605"/>
      <c r="W114" s="605"/>
      <c r="X114" s="606"/>
      <c r="Y114" s="441" t="e">
        <f>QCI!#REF!*Mês05!AF114</f>
        <v>#REF!</v>
      </c>
      <c r="Z114" s="442"/>
      <c r="AA114" s="442"/>
      <c r="AB114" s="442"/>
      <c r="AC114" s="442"/>
      <c r="AD114" s="442"/>
      <c r="AE114" s="444"/>
      <c r="AF114" s="441">
        <f t="shared" si="3"/>
        <v>0</v>
      </c>
      <c r="AG114" s="442"/>
      <c r="AH114" s="442"/>
      <c r="AI114" s="442"/>
      <c r="AJ114" s="442"/>
      <c r="AK114" s="442"/>
      <c r="AL114" s="442"/>
      <c r="AM114" s="444"/>
      <c r="AN114" s="441" t="e">
        <f>K114+Mês04!AN114</f>
        <v>#REF!</v>
      </c>
      <c r="AO114" s="442"/>
      <c r="AP114" s="442"/>
      <c r="AQ114" s="442"/>
      <c r="AR114" s="442"/>
      <c r="AS114" s="442"/>
      <c r="AT114" s="444"/>
      <c r="AU114" s="441" t="e">
        <f>R114+Mês04!AU114</f>
        <v>#REF!</v>
      </c>
      <c r="AV114" s="442"/>
      <c r="AW114" s="442"/>
      <c r="AX114" s="442"/>
      <c r="AY114" s="442"/>
      <c r="AZ114" s="442"/>
      <c r="BA114" s="444"/>
      <c r="BB114" s="441" t="e">
        <f>Y114+Mês04!BB114</f>
        <v>#REF!</v>
      </c>
      <c r="BC114" s="442"/>
      <c r="BD114" s="442"/>
      <c r="BE114" s="442"/>
      <c r="BF114" s="442"/>
      <c r="BG114" s="442"/>
      <c r="BH114" s="444"/>
      <c r="BI114" s="441" t="e">
        <f t="shared" si="4"/>
        <v>#REF!</v>
      </c>
      <c r="BJ114" s="442"/>
      <c r="BK114" s="442"/>
      <c r="BL114" s="442"/>
      <c r="BM114" s="442"/>
      <c r="BN114" s="442"/>
      <c r="BO114" s="442"/>
      <c r="BP114" s="443"/>
    </row>
    <row r="115" spans="1:68" ht="14.25">
      <c r="A115" s="11"/>
      <c r="B115" s="429">
        <f t="shared" si="1"/>
        <v>0</v>
      </c>
      <c r="C115" s="430"/>
      <c r="D115" s="431"/>
      <c r="E115" s="432">
        <f t="shared" si="2"/>
        <v>0</v>
      </c>
      <c r="F115" s="433"/>
      <c r="G115" s="433"/>
      <c r="H115" s="433"/>
      <c r="I115" s="433"/>
      <c r="J115" s="434"/>
      <c r="K115" s="604" t="e">
        <f>QCI!#REF!*Mês05!AF115</f>
        <v>#REF!</v>
      </c>
      <c r="L115" s="605"/>
      <c r="M115" s="605"/>
      <c r="N115" s="605"/>
      <c r="O115" s="605"/>
      <c r="P115" s="605"/>
      <c r="Q115" s="606"/>
      <c r="R115" s="604" t="e">
        <f>QCI!#REF!*Mês05!AF115</f>
        <v>#REF!</v>
      </c>
      <c r="S115" s="605"/>
      <c r="T115" s="605"/>
      <c r="U115" s="605"/>
      <c r="V115" s="605"/>
      <c r="W115" s="605"/>
      <c r="X115" s="606"/>
      <c r="Y115" s="441" t="e">
        <f>QCI!#REF!*Mês05!AF115</f>
        <v>#REF!</v>
      </c>
      <c r="Z115" s="442"/>
      <c r="AA115" s="442"/>
      <c r="AB115" s="442"/>
      <c r="AC115" s="442"/>
      <c r="AD115" s="442"/>
      <c r="AE115" s="444"/>
      <c r="AF115" s="441">
        <f t="shared" si="3"/>
        <v>0</v>
      </c>
      <c r="AG115" s="442"/>
      <c r="AH115" s="442"/>
      <c r="AI115" s="442"/>
      <c r="AJ115" s="442"/>
      <c r="AK115" s="442"/>
      <c r="AL115" s="442"/>
      <c r="AM115" s="444"/>
      <c r="AN115" s="441" t="e">
        <f>K115+Mês04!AN115</f>
        <v>#REF!</v>
      </c>
      <c r="AO115" s="442"/>
      <c r="AP115" s="442"/>
      <c r="AQ115" s="442"/>
      <c r="AR115" s="442"/>
      <c r="AS115" s="442"/>
      <c r="AT115" s="444"/>
      <c r="AU115" s="441" t="e">
        <f>R115+Mês04!AU115</f>
        <v>#REF!</v>
      </c>
      <c r="AV115" s="442"/>
      <c r="AW115" s="442"/>
      <c r="AX115" s="442"/>
      <c r="AY115" s="442"/>
      <c r="AZ115" s="442"/>
      <c r="BA115" s="444"/>
      <c r="BB115" s="441" t="e">
        <f>Y115+Mês04!BB115</f>
        <v>#REF!</v>
      </c>
      <c r="BC115" s="442"/>
      <c r="BD115" s="442"/>
      <c r="BE115" s="442"/>
      <c r="BF115" s="442"/>
      <c r="BG115" s="442"/>
      <c r="BH115" s="444"/>
      <c r="BI115" s="441" t="e">
        <f t="shared" si="4"/>
        <v>#REF!</v>
      </c>
      <c r="BJ115" s="442"/>
      <c r="BK115" s="442"/>
      <c r="BL115" s="442"/>
      <c r="BM115" s="442"/>
      <c r="BN115" s="442"/>
      <c r="BO115" s="442"/>
      <c r="BP115" s="443"/>
    </row>
    <row r="116" spans="1:68" ht="14.25">
      <c r="A116" s="11"/>
      <c r="B116" s="429">
        <f t="shared" si="1"/>
        <v>0</v>
      </c>
      <c r="C116" s="430"/>
      <c r="D116" s="431"/>
      <c r="E116" s="432">
        <f t="shared" si="2"/>
        <v>0</v>
      </c>
      <c r="F116" s="433"/>
      <c r="G116" s="433"/>
      <c r="H116" s="433"/>
      <c r="I116" s="433"/>
      <c r="J116" s="434"/>
      <c r="K116" s="604" t="e">
        <f>QCI!#REF!*Mês05!AF116</f>
        <v>#REF!</v>
      </c>
      <c r="L116" s="605"/>
      <c r="M116" s="605"/>
      <c r="N116" s="605"/>
      <c r="O116" s="605"/>
      <c r="P116" s="605"/>
      <c r="Q116" s="606"/>
      <c r="R116" s="604" t="e">
        <f>QCI!#REF!*Mês05!AF116</f>
        <v>#REF!</v>
      </c>
      <c r="S116" s="605"/>
      <c r="T116" s="605"/>
      <c r="U116" s="605"/>
      <c r="V116" s="605"/>
      <c r="W116" s="605"/>
      <c r="X116" s="606"/>
      <c r="Y116" s="441" t="e">
        <f>QCI!#REF!*Mês05!AF116</f>
        <v>#REF!</v>
      </c>
      <c r="Z116" s="442"/>
      <c r="AA116" s="442"/>
      <c r="AB116" s="442"/>
      <c r="AC116" s="442"/>
      <c r="AD116" s="442"/>
      <c r="AE116" s="444"/>
      <c r="AF116" s="441">
        <f t="shared" si="3"/>
        <v>0</v>
      </c>
      <c r="AG116" s="442"/>
      <c r="AH116" s="442"/>
      <c r="AI116" s="442"/>
      <c r="AJ116" s="442"/>
      <c r="AK116" s="442"/>
      <c r="AL116" s="442"/>
      <c r="AM116" s="444"/>
      <c r="AN116" s="441" t="e">
        <f>K116+Mês04!AN116</f>
        <v>#REF!</v>
      </c>
      <c r="AO116" s="442"/>
      <c r="AP116" s="442"/>
      <c r="AQ116" s="442"/>
      <c r="AR116" s="442"/>
      <c r="AS116" s="442"/>
      <c r="AT116" s="444"/>
      <c r="AU116" s="441" t="e">
        <f>R116+Mês04!AU116</f>
        <v>#REF!</v>
      </c>
      <c r="AV116" s="442"/>
      <c r="AW116" s="442"/>
      <c r="AX116" s="442"/>
      <c r="AY116" s="442"/>
      <c r="AZ116" s="442"/>
      <c r="BA116" s="444"/>
      <c r="BB116" s="441" t="e">
        <f>Y116+Mês04!BB116</f>
        <v>#REF!</v>
      </c>
      <c r="BC116" s="442"/>
      <c r="BD116" s="442"/>
      <c r="BE116" s="442"/>
      <c r="BF116" s="442"/>
      <c r="BG116" s="442"/>
      <c r="BH116" s="444"/>
      <c r="BI116" s="441" t="e">
        <f t="shared" si="4"/>
        <v>#REF!</v>
      </c>
      <c r="BJ116" s="442"/>
      <c r="BK116" s="442"/>
      <c r="BL116" s="442"/>
      <c r="BM116" s="442"/>
      <c r="BN116" s="442"/>
      <c r="BO116" s="442"/>
      <c r="BP116" s="443"/>
    </row>
    <row r="117" spans="1:68" ht="14.25">
      <c r="A117" s="11"/>
      <c r="B117" s="429">
        <f t="shared" si="1"/>
        <v>0</v>
      </c>
      <c r="C117" s="430"/>
      <c r="D117" s="431"/>
      <c r="E117" s="432">
        <f t="shared" si="2"/>
        <v>0</v>
      </c>
      <c r="F117" s="433"/>
      <c r="G117" s="433"/>
      <c r="H117" s="433"/>
      <c r="I117" s="433"/>
      <c r="J117" s="434"/>
      <c r="K117" s="604" t="e">
        <f>QCI!#REF!*Mês05!AF117</f>
        <v>#REF!</v>
      </c>
      <c r="L117" s="605"/>
      <c r="M117" s="605"/>
      <c r="N117" s="605"/>
      <c r="O117" s="605"/>
      <c r="P117" s="605"/>
      <c r="Q117" s="606"/>
      <c r="R117" s="604" t="e">
        <f>QCI!#REF!*Mês05!AF117</f>
        <v>#REF!</v>
      </c>
      <c r="S117" s="605"/>
      <c r="T117" s="605"/>
      <c r="U117" s="605"/>
      <c r="V117" s="605"/>
      <c r="W117" s="605"/>
      <c r="X117" s="606"/>
      <c r="Y117" s="441" t="e">
        <f>QCI!#REF!*Mês05!AF117</f>
        <v>#REF!</v>
      </c>
      <c r="Z117" s="442"/>
      <c r="AA117" s="442"/>
      <c r="AB117" s="442"/>
      <c r="AC117" s="442"/>
      <c r="AD117" s="442"/>
      <c r="AE117" s="444"/>
      <c r="AF117" s="441">
        <f t="shared" si="3"/>
        <v>0</v>
      </c>
      <c r="AG117" s="442"/>
      <c r="AH117" s="442"/>
      <c r="AI117" s="442"/>
      <c r="AJ117" s="442"/>
      <c r="AK117" s="442"/>
      <c r="AL117" s="442"/>
      <c r="AM117" s="444"/>
      <c r="AN117" s="441" t="e">
        <f>K117+Mês04!AN117</f>
        <v>#REF!</v>
      </c>
      <c r="AO117" s="442"/>
      <c r="AP117" s="442"/>
      <c r="AQ117" s="442"/>
      <c r="AR117" s="442"/>
      <c r="AS117" s="442"/>
      <c r="AT117" s="444"/>
      <c r="AU117" s="441" t="e">
        <f>R117+Mês04!AU117</f>
        <v>#REF!</v>
      </c>
      <c r="AV117" s="442"/>
      <c r="AW117" s="442"/>
      <c r="AX117" s="442"/>
      <c r="AY117" s="442"/>
      <c r="AZ117" s="442"/>
      <c r="BA117" s="444"/>
      <c r="BB117" s="441" t="e">
        <f>Y117+Mês04!BB117</f>
        <v>#REF!</v>
      </c>
      <c r="BC117" s="442"/>
      <c r="BD117" s="442"/>
      <c r="BE117" s="442"/>
      <c r="BF117" s="442"/>
      <c r="BG117" s="442"/>
      <c r="BH117" s="444"/>
      <c r="BI117" s="441" t="e">
        <f t="shared" si="4"/>
        <v>#REF!</v>
      </c>
      <c r="BJ117" s="442"/>
      <c r="BK117" s="442"/>
      <c r="BL117" s="442"/>
      <c r="BM117" s="442"/>
      <c r="BN117" s="442"/>
      <c r="BO117" s="442"/>
      <c r="BP117" s="443"/>
    </row>
    <row r="118" spans="1:68" ht="14.25">
      <c r="A118" s="11"/>
      <c r="B118" s="429">
        <f t="shared" si="1"/>
        <v>0</v>
      </c>
      <c r="C118" s="430"/>
      <c r="D118" s="431"/>
      <c r="E118" s="432">
        <f t="shared" si="2"/>
        <v>0</v>
      </c>
      <c r="F118" s="433"/>
      <c r="G118" s="433"/>
      <c r="H118" s="433"/>
      <c r="I118" s="433"/>
      <c r="J118" s="434"/>
      <c r="K118" s="604" t="e">
        <f>QCI!#REF!*Mês05!AF118</f>
        <v>#REF!</v>
      </c>
      <c r="L118" s="605"/>
      <c r="M118" s="605"/>
      <c r="N118" s="605"/>
      <c r="O118" s="605"/>
      <c r="P118" s="605"/>
      <c r="Q118" s="606"/>
      <c r="R118" s="604" t="e">
        <f>QCI!#REF!*Mês05!AF118</f>
        <v>#REF!</v>
      </c>
      <c r="S118" s="605"/>
      <c r="T118" s="605"/>
      <c r="U118" s="605"/>
      <c r="V118" s="605"/>
      <c r="W118" s="605"/>
      <c r="X118" s="606"/>
      <c r="Y118" s="441" t="e">
        <f>QCI!#REF!*Mês05!AF118</f>
        <v>#REF!</v>
      </c>
      <c r="Z118" s="442"/>
      <c r="AA118" s="442"/>
      <c r="AB118" s="442"/>
      <c r="AC118" s="442"/>
      <c r="AD118" s="442"/>
      <c r="AE118" s="444"/>
      <c r="AF118" s="441">
        <f t="shared" si="3"/>
        <v>0</v>
      </c>
      <c r="AG118" s="442"/>
      <c r="AH118" s="442"/>
      <c r="AI118" s="442"/>
      <c r="AJ118" s="442"/>
      <c r="AK118" s="442"/>
      <c r="AL118" s="442"/>
      <c r="AM118" s="444"/>
      <c r="AN118" s="441" t="e">
        <f>K118+Mês04!AN118</f>
        <v>#REF!</v>
      </c>
      <c r="AO118" s="442"/>
      <c r="AP118" s="442"/>
      <c r="AQ118" s="442"/>
      <c r="AR118" s="442"/>
      <c r="AS118" s="442"/>
      <c r="AT118" s="444"/>
      <c r="AU118" s="441" t="e">
        <f>R118+Mês04!AU118</f>
        <v>#REF!</v>
      </c>
      <c r="AV118" s="442"/>
      <c r="AW118" s="442"/>
      <c r="AX118" s="442"/>
      <c r="AY118" s="442"/>
      <c r="AZ118" s="442"/>
      <c r="BA118" s="444"/>
      <c r="BB118" s="441" t="e">
        <f>Y118+Mês04!BB118</f>
        <v>#REF!</v>
      </c>
      <c r="BC118" s="442"/>
      <c r="BD118" s="442"/>
      <c r="BE118" s="442"/>
      <c r="BF118" s="442"/>
      <c r="BG118" s="442"/>
      <c r="BH118" s="444"/>
      <c r="BI118" s="441" t="e">
        <f t="shared" si="4"/>
        <v>#REF!</v>
      </c>
      <c r="BJ118" s="442"/>
      <c r="BK118" s="442"/>
      <c r="BL118" s="442"/>
      <c r="BM118" s="442"/>
      <c r="BN118" s="442"/>
      <c r="BO118" s="442"/>
      <c r="BP118" s="443"/>
    </row>
    <row r="119" spans="1:68" ht="14.25">
      <c r="A119" s="11"/>
      <c r="B119" s="429">
        <f t="shared" si="1"/>
        <v>0</v>
      </c>
      <c r="C119" s="430"/>
      <c r="D119" s="431"/>
      <c r="E119" s="432">
        <f t="shared" si="2"/>
        <v>0</v>
      </c>
      <c r="F119" s="433"/>
      <c r="G119" s="433"/>
      <c r="H119" s="433"/>
      <c r="I119" s="433"/>
      <c r="J119" s="434"/>
      <c r="K119" s="604" t="e">
        <f>QCI!#REF!*Mês05!AF119</f>
        <v>#REF!</v>
      </c>
      <c r="L119" s="605"/>
      <c r="M119" s="605"/>
      <c r="N119" s="605"/>
      <c r="O119" s="605"/>
      <c r="P119" s="605"/>
      <c r="Q119" s="606"/>
      <c r="R119" s="604" t="e">
        <f>QCI!#REF!*Mês05!AF119</f>
        <v>#REF!</v>
      </c>
      <c r="S119" s="605"/>
      <c r="T119" s="605"/>
      <c r="U119" s="605"/>
      <c r="V119" s="605"/>
      <c r="W119" s="605"/>
      <c r="X119" s="606"/>
      <c r="Y119" s="441" t="e">
        <f>QCI!#REF!*Mês05!AF119</f>
        <v>#REF!</v>
      </c>
      <c r="Z119" s="442"/>
      <c r="AA119" s="442"/>
      <c r="AB119" s="442"/>
      <c r="AC119" s="442"/>
      <c r="AD119" s="442"/>
      <c r="AE119" s="444"/>
      <c r="AF119" s="441">
        <f t="shared" si="3"/>
        <v>0</v>
      </c>
      <c r="AG119" s="442"/>
      <c r="AH119" s="442"/>
      <c r="AI119" s="442"/>
      <c r="AJ119" s="442"/>
      <c r="AK119" s="442"/>
      <c r="AL119" s="442"/>
      <c r="AM119" s="444"/>
      <c r="AN119" s="441" t="e">
        <f>K119+Mês04!AN119</f>
        <v>#REF!</v>
      </c>
      <c r="AO119" s="442"/>
      <c r="AP119" s="442"/>
      <c r="AQ119" s="442"/>
      <c r="AR119" s="442"/>
      <c r="AS119" s="442"/>
      <c r="AT119" s="444"/>
      <c r="AU119" s="441" t="e">
        <f>R119+Mês04!AU119</f>
        <v>#REF!</v>
      </c>
      <c r="AV119" s="442"/>
      <c r="AW119" s="442"/>
      <c r="AX119" s="442"/>
      <c r="AY119" s="442"/>
      <c r="AZ119" s="442"/>
      <c r="BA119" s="444"/>
      <c r="BB119" s="441" t="e">
        <f>Y119+Mês04!BB119</f>
        <v>#REF!</v>
      </c>
      <c r="BC119" s="442"/>
      <c r="BD119" s="442"/>
      <c r="BE119" s="442"/>
      <c r="BF119" s="442"/>
      <c r="BG119" s="442"/>
      <c r="BH119" s="444"/>
      <c r="BI119" s="441" t="e">
        <f t="shared" si="4"/>
        <v>#REF!</v>
      </c>
      <c r="BJ119" s="442"/>
      <c r="BK119" s="442"/>
      <c r="BL119" s="442"/>
      <c r="BM119" s="442"/>
      <c r="BN119" s="442"/>
      <c r="BO119" s="442"/>
      <c r="BP119" s="443"/>
    </row>
    <row r="120" spans="1:68" ht="14.25">
      <c r="A120" s="11"/>
      <c r="B120" s="429">
        <f t="shared" si="1"/>
        <v>0</v>
      </c>
      <c r="C120" s="430"/>
      <c r="D120" s="431"/>
      <c r="E120" s="432">
        <f t="shared" si="2"/>
        <v>0</v>
      </c>
      <c r="F120" s="433"/>
      <c r="G120" s="433"/>
      <c r="H120" s="433"/>
      <c r="I120" s="433"/>
      <c r="J120" s="434"/>
      <c r="K120" s="604" t="e">
        <f>QCI!#REF!*Mês05!AF120</f>
        <v>#REF!</v>
      </c>
      <c r="L120" s="605"/>
      <c r="M120" s="605"/>
      <c r="N120" s="605"/>
      <c r="O120" s="605"/>
      <c r="P120" s="605"/>
      <c r="Q120" s="606"/>
      <c r="R120" s="604" t="e">
        <f>QCI!#REF!*Mês05!AF120</f>
        <v>#REF!</v>
      </c>
      <c r="S120" s="605"/>
      <c r="T120" s="605"/>
      <c r="U120" s="605"/>
      <c r="V120" s="605"/>
      <c r="W120" s="605"/>
      <c r="X120" s="606"/>
      <c r="Y120" s="441" t="e">
        <f>QCI!#REF!*Mês05!AF120</f>
        <v>#REF!</v>
      </c>
      <c r="Z120" s="442"/>
      <c r="AA120" s="442"/>
      <c r="AB120" s="442"/>
      <c r="AC120" s="442"/>
      <c r="AD120" s="442"/>
      <c r="AE120" s="444"/>
      <c r="AF120" s="441">
        <f t="shared" si="3"/>
        <v>0</v>
      </c>
      <c r="AG120" s="442"/>
      <c r="AH120" s="442"/>
      <c r="AI120" s="442"/>
      <c r="AJ120" s="442"/>
      <c r="AK120" s="442"/>
      <c r="AL120" s="442"/>
      <c r="AM120" s="444"/>
      <c r="AN120" s="441" t="e">
        <f>K120+Mês04!AN120</f>
        <v>#REF!</v>
      </c>
      <c r="AO120" s="442"/>
      <c r="AP120" s="442"/>
      <c r="AQ120" s="442"/>
      <c r="AR120" s="442"/>
      <c r="AS120" s="442"/>
      <c r="AT120" s="444"/>
      <c r="AU120" s="441" t="e">
        <f>R120+Mês04!AU120</f>
        <v>#REF!</v>
      </c>
      <c r="AV120" s="442"/>
      <c r="AW120" s="442"/>
      <c r="AX120" s="442"/>
      <c r="AY120" s="442"/>
      <c r="AZ120" s="442"/>
      <c r="BA120" s="444"/>
      <c r="BB120" s="441" t="e">
        <f>Y120+Mês04!BB120</f>
        <v>#REF!</v>
      </c>
      <c r="BC120" s="442"/>
      <c r="BD120" s="442"/>
      <c r="BE120" s="442"/>
      <c r="BF120" s="442"/>
      <c r="BG120" s="442"/>
      <c r="BH120" s="444"/>
      <c r="BI120" s="441" t="e">
        <f t="shared" si="4"/>
        <v>#REF!</v>
      </c>
      <c r="BJ120" s="442"/>
      <c r="BK120" s="442"/>
      <c r="BL120" s="442"/>
      <c r="BM120" s="442"/>
      <c r="BN120" s="442"/>
      <c r="BO120" s="442"/>
      <c r="BP120" s="443"/>
    </row>
    <row r="121" spans="1:68" ht="14.25">
      <c r="A121" s="11"/>
      <c r="B121" s="429">
        <f t="shared" si="1"/>
        <v>0</v>
      </c>
      <c r="C121" s="430"/>
      <c r="D121" s="431"/>
      <c r="E121" s="432">
        <f t="shared" si="2"/>
        <v>0</v>
      </c>
      <c r="F121" s="433"/>
      <c r="G121" s="433"/>
      <c r="H121" s="433"/>
      <c r="I121" s="433"/>
      <c r="J121" s="434"/>
      <c r="K121" s="604" t="e">
        <f>QCI!#REF!*Mês05!AF121</f>
        <v>#REF!</v>
      </c>
      <c r="L121" s="605"/>
      <c r="M121" s="605"/>
      <c r="N121" s="605"/>
      <c r="O121" s="605"/>
      <c r="P121" s="605"/>
      <c r="Q121" s="606"/>
      <c r="R121" s="604" t="e">
        <f>QCI!#REF!*Mês05!AF121</f>
        <v>#REF!</v>
      </c>
      <c r="S121" s="605"/>
      <c r="T121" s="605"/>
      <c r="U121" s="605"/>
      <c r="V121" s="605"/>
      <c r="W121" s="605"/>
      <c r="X121" s="606"/>
      <c r="Y121" s="441" t="e">
        <f>QCI!#REF!*Mês05!AF121</f>
        <v>#REF!</v>
      </c>
      <c r="Z121" s="442"/>
      <c r="AA121" s="442"/>
      <c r="AB121" s="442"/>
      <c r="AC121" s="442"/>
      <c r="AD121" s="442"/>
      <c r="AE121" s="444"/>
      <c r="AF121" s="441">
        <f t="shared" si="3"/>
        <v>0</v>
      </c>
      <c r="AG121" s="442"/>
      <c r="AH121" s="442"/>
      <c r="AI121" s="442"/>
      <c r="AJ121" s="442"/>
      <c r="AK121" s="442"/>
      <c r="AL121" s="442"/>
      <c r="AM121" s="444"/>
      <c r="AN121" s="441" t="e">
        <f>K121+Mês04!AN121</f>
        <v>#REF!</v>
      </c>
      <c r="AO121" s="442"/>
      <c r="AP121" s="442"/>
      <c r="AQ121" s="442"/>
      <c r="AR121" s="442"/>
      <c r="AS121" s="442"/>
      <c r="AT121" s="444"/>
      <c r="AU121" s="441" t="e">
        <f>R121+Mês04!AU121</f>
        <v>#REF!</v>
      </c>
      <c r="AV121" s="442"/>
      <c r="AW121" s="442"/>
      <c r="AX121" s="442"/>
      <c r="AY121" s="442"/>
      <c r="AZ121" s="442"/>
      <c r="BA121" s="444"/>
      <c r="BB121" s="441" t="e">
        <f>Y121+Mês04!BB121</f>
        <v>#REF!</v>
      </c>
      <c r="BC121" s="442"/>
      <c r="BD121" s="442"/>
      <c r="BE121" s="442"/>
      <c r="BF121" s="442"/>
      <c r="BG121" s="442"/>
      <c r="BH121" s="444"/>
      <c r="BI121" s="441" t="e">
        <f t="shared" si="4"/>
        <v>#REF!</v>
      </c>
      <c r="BJ121" s="442"/>
      <c r="BK121" s="442"/>
      <c r="BL121" s="442"/>
      <c r="BM121" s="442"/>
      <c r="BN121" s="442"/>
      <c r="BO121" s="442"/>
      <c r="BP121" s="443"/>
    </row>
    <row r="122" spans="1:68" ht="14.25">
      <c r="A122" s="11"/>
      <c r="B122" s="429">
        <f t="shared" si="1"/>
        <v>0</v>
      </c>
      <c r="C122" s="430"/>
      <c r="D122" s="431"/>
      <c r="E122" s="432">
        <f t="shared" si="2"/>
        <v>0</v>
      </c>
      <c r="F122" s="433"/>
      <c r="G122" s="433"/>
      <c r="H122" s="433"/>
      <c r="I122" s="433"/>
      <c r="J122" s="434"/>
      <c r="K122" s="604" t="e">
        <f>QCI!#REF!*Mês05!AF122</f>
        <v>#REF!</v>
      </c>
      <c r="L122" s="605"/>
      <c r="M122" s="605"/>
      <c r="N122" s="605"/>
      <c r="O122" s="605"/>
      <c r="P122" s="605"/>
      <c r="Q122" s="606"/>
      <c r="R122" s="604" t="e">
        <f>QCI!#REF!*Mês05!AF122</f>
        <v>#REF!</v>
      </c>
      <c r="S122" s="605"/>
      <c r="T122" s="605"/>
      <c r="U122" s="605"/>
      <c r="V122" s="605"/>
      <c r="W122" s="605"/>
      <c r="X122" s="606"/>
      <c r="Y122" s="441" t="e">
        <f>QCI!#REF!*Mês05!AF122</f>
        <v>#REF!</v>
      </c>
      <c r="Z122" s="442"/>
      <c r="AA122" s="442"/>
      <c r="AB122" s="442"/>
      <c r="AC122" s="442"/>
      <c r="AD122" s="442"/>
      <c r="AE122" s="444"/>
      <c r="AF122" s="441">
        <f t="shared" si="3"/>
        <v>0</v>
      </c>
      <c r="AG122" s="442"/>
      <c r="AH122" s="442"/>
      <c r="AI122" s="442"/>
      <c r="AJ122" s="442"/>
      <c r="AK122" s="442"/>
      <c r="AL122" s="442"/>
      <c r="AM122" s="444"/>
      <c r="AN122" s="441" t="e">
        <f>K122+Mês04!AN122</f>
        <v>#REF!</v>
      </c>
      <c r="AO122" s="442"/>
      <c r="AP122" s="442"/>
      <c r="AQ122" s="442"/>
      <c r="AR122" s="442"/>
      <c r="AS122" s="442"/>
      <c r="AT122" s="444"/>
      <c r="AU122" s="441" t="e">
        <f>R122+Mês04!AU122</f>
        <v>#REF!</v>
      </c>
      <c r="AV122" s="442"/>
      <c r="AW122" s="442"/>
      <c r="AX122" s="442"/>
      <c r="AY122" s="442"/>
      <c r="AZ122" s="442"/>
      <c r="BA122" s="444"/>
      <c r="BB122" s="441" t="e">
        <f>Y122+Mês04!BB122</f>
        <v>#REF!</v>
      </c>
      <c r="BC122" s="442"/>
      <c r="BD122" s="442"/>
      <c r="BE122" s="442"/>
      <c r="BF122" s="442"/>
      <c r="BG122" s="442"/>
      <c r="BH122" s="444"/>
      <c r="BI122" s="441" t="e">
        <f t="shared" si="4"/>
        <v>#REF!</v>
      </c>
      <c r="BJ122" s="442"/>
      <c r="BK122" s="442"/>
      <c r="BL122" s="442"/>
      <c r="BM122" s="442"/>
      <c r="BN122" s="442"/>
      <c r="BO122" s="442"/>
      <c r="BP122" s="443"/>
    </row>
    <row r="123" spans="1:68" ht="14.25">
      <c r="A123" s="11"/>
      <c r="B123" s="429">
        <f t="shared" si="1"/>
        <v>0</v>
      </c>
      <c r="C123" s="430"/>
      <c r="D123" s="431"/>
      <c r="E123" s="432">
        <f t="shared" si="2"/>
        <v>0</v>
      </c>
      <c r="F123" s="433"/>
      <c r="G123" s="433"/>
      <c r="H123" s="433"/>
      <c r="I123" s="433"/>
      <c r="J123" s="434"/>
      <c r="K123" s="604" t="e">
        <f>QCI!#REF!*Mês05!AF123</f>
        <v>#REF!</v>
      </c>
      <c r="L123" s="605"/>
      <c r="M123" s="605"/>
      <c r="N123" s="605"/>
      <c r="O123" s="605"/>
      <c r="P123" s="605"/>
      <c r="Q123" s="606"/>
      <c r="R123" s="604" t="e">
        <f>QCI!#REF!*Mês05!AF123</f>
        <v>#REF!</v>
      </c>
      <c r="S123" s="605"/>
      <c r="T123" s="605"/>
      <c r="U123" s="605"/>
      <c r="V123" s="605"/>
      <c r="W123" s="605"/>
      <c r="X123" s="606"/>
      <c r="Y123" s="441" t="e">
        <f>QCI!#REF!*Mês05!AF123</f>
        <v>#REF!</v>
      </c>
      <c r="Z123" s="442"/>
      <c r="AA123" s="442"/>
      <c r="AB123" s="442"/>
      <c r="AC123" s="442"/>
      <c r="AD123" s="442"/>
      <c r="AE123" s="444"/>
      <c r="AF123" s="441">
        <f t="shared" si="3"/>
        <v>0</v>
      </c>
      <c r="AG123" s="442"/>
      <c r="AH123" s="442"/>
      <c r="AI123" s="442"/>
      <c r="AJ123" s="442"/>
      <c r="AK123" s="442"/>
      <c r="AL123" s="442"/>
      <c r="AM123" s="444"/>
      <c r="AN123" s="441" t="e">
        <f>K123+Mês04!AN123</f>
        <v>#REF!</v>
      </c>
      <c r="AO123" s="442"/>
      <c r="AP123" s="442"/>
      <c r="AQ123" s="442"/>
      <c r="AR123" s="442"/>
      <c r="AS123" s="442"/>
      <c r="AT123" s="444"/>
      <c r="AU123" s="441" t="e">
        <f>R123+Mês04!AU123</f>
        <v>#REF!</v>
      </c>
      <c r="AV123" s="442"/>
      <c r="AW123" s="442"/>
      <c r="AX123" s="442"/>
      <c r="AY123" s="442"/>
      <c r="AZ123" s="442"/>
      <c r="BA123" s="444"/>
      <c r="BB123" s="441" t="e">
        <f>Y123+Mês04!BB123</f>
        <v>#REF!</v>
      </c>
      <c r="BC123" s="442"/>
      <c r="BD123" s="442"/>
      <c r="BE123" s="442"/>
      <c r="BF123" s="442"/>
      <c r="BG123" s="442"/>
      <c r="BH123" s="444"/>
      <c r="BI123" s="441" t="e">
        <f t="shared" si="4"/>
        <v>#REF!</v>
      </c>
      <c r="BJ123" s="442"/>
      <c r="BK123" s="442"/>
      <c r="BL123" s="442"/>
      <c r="BM123" s="442"/>
      <c r="BN123" s="442"/>
      <c r="BO123" s="442"/>
      <c r="BP123" s="443"/>
    </row>
    <row r="124" spans="1:68" ht="14.25">
      <c r="A124" s="11"/>
      <c r="B124" s="429">
        <f t="shared" si="1"/>
        <v>0</v>
      </c>
      <c r="C124" s="430"/>
      <c r="D124" s="431"/>
      <c r="E124" s="432">
        <f t="shared" si="2"/>
        <v>0</v>
      </c>
      <c r="F124" s="433"/>
      <c r="G124" s="433"/>
      <c r="H124" s="433"/>
      <c r="I124" s="433"/>
      <c r="J124" s="434"/>
      <c r="K124" s="604" t="e">
        <f>QCI!#REF!*Mês05!AF124</f>
        <v>#REF!</v>
      </c>
      <c r="L124" s="605"/>
      <c r="M124" s="605"/>
      <c r="N124" s="605"/>
      <c r="O124" s="605"/>
      <c r="P124" s="605"/>
      <c r="Q124" s="606"/>
      <c r="R124" s="604" t="e">
        <f>QCI!#REF!*Mês05!AF124</f>
        <v>#REF!</v>
      </c>
      <c r="S124" s="605"/>
      <c r="T124" s="605"/>
      <c r="U124" s="605"/>
      <c r="V124" s="605"/>
      <c r="W124" s="605"/>
      <c r="X124" s="606"/>
      <c r="Y124" s="441" t="e">
        <f>QCI!#REF!*Mês05!AF124</f>
        <v>#REF!</v>
      </c>
      <c r="Z124" s="442"/>
      <c r="AA124" s="442"/>
      <c r="AB124" s="442"/>
      <c r="AC124" s="442"/>
      <c r="AD124" s="442"/>
      <c r="AE124" s="444"/>
      <c r="AF124" s="441">
        <f t="shared" si="3"/>
        <v>0</v>
      </c>
      <c r="AG124" s="442"/>
      <c r="AH124" s="442"/>
      <c r="AI124" s="442"/>
      <c r="AJ124" s="442"/>
      <c r="AK124" s="442"/>
      <c r="AL124" s="442"/>
      <c r="AM124" s="444"/>
      <c r="AN124" s="441" t="e">
        <f>K124+Mês04!AN124</f>
        <v>#REF!</v>
      </c>
      <c r="AO124" s="442"/>
      <c r="AP124" s="442"/>
      <c r="AQ124" s="442"/>
      <c r="AR124" s="442"/>
      <c r="AS124" s="442"/>
      <c r="AT124" s="444"/>
      <c r="AU124" s="441" t="e">
        <f>R124+Mês04!AU124</f>
        <v>#REF!</v>
      </c>
      <c r="AV124" s="442"/>
      <c r="AW124" s="442"/>
      <c r="AX124" s="442"/>
      <c r="AY124" s="442"/>
      <c r="AZ124" s="442"/>
      <c r="BA124" s="444"/>
      <c r="BB124" s="441" t="e">
        <f>Y124+Mês04!BB124</f>
        <v>#REF!</v>
      </c>
      <c r="BC124" s="442"/>
      <c r="BD124" s="442"/>
      <c r="BE124" s="442"/>
      <c r="BF124" s="442"/>
      <c r="BG124" s="442"/>
      <c r="BH124" s="444"/>
      <c r="BI124" s="441" t="e">
        <f t="shared" si="4"/>
        <v>#REF!</v>
      </c>
      <c r="BJ124" s="442"/>
      <c r="BK124" s="442"/>
      <c r="BL124" s="442"/>
      <c r="BM124" s="442"/>
      <c r="BN124" s="442"/>
      <c r="BO124" s="442"/>
      <c r="BP124" s="443"/>
    </row>
    <row r="125" spans="1:68" ht="14.25">
      <c r="A125" s="11"/>
      <c r="B125" s="429">
        <f t="shared" si="1"/>
        <v>0</v>
      </c>
      <c r="C125" s="430"/>
      <c r="D125" s="431"/>
      <c r="E125" s="432">
        <f t="shared" si="2"/>
        <v>0</v>
      </c>
      <c r="F125" s="433"/>
      <c r="G125" s="433"/>
      <c r="H125" s="433"/>
      <c r="I125" s="433"/>
      <c r="J125" s="434"/>
      <c r="K125" s="604" t="e">
        <f>QCI!#REF!*Mês05!AF125</f>
        <v>#REF!</v>
      </c>
      <c r="L125" s="605"/>
      <c r="M125" s="605"/>
      <c r="N125" s="605"/>
      <c r="O125" s="605"/>
      <c r="P125" s="605"/>
      <c r="Q125" s="606"/>
      <c r="R125" s="604" t="e">
        <f>QCI!#REF!*Mês05!AF125</f>
        <v>#REF!</v>
      </c>
      <c r="S125" s="605"/>
      <c r="T125" s="605"/>
      <c r="U125" s="605"/>
      <c r="V125" s="605"/>
      <c r="W125" s="605"/>
      <c r="X125" s="606"/>
      <c r="Y125" s="441" t="e">
        <f>QCI!#REF!*Mês05!AF125</f>
        <v>#REF!</v>
      </c>
      <c r="Z125" s="442"/>
      <c r="AA125" s="442"/>
      <c r="AB125" s="442"/>
      <c r="AC125" s="442"/>
      <c r="AD125" s="442"/>
      <c r="AE125" s="444"/>
      <c r="AF125" s="441">
        <f t="shared" si="3"/>
        <v>0</v>
      </c>
      <c r="AG125" s="442"/>
      <c r="AH125" s="442"/>
      <c r="AI125" s="442"/>
      <c r="AJ125" s="442"/>
      <c r="AK125" s="442"/>
      <c r="AL125" s="442"/>
      <c r="AM125" s="444"/>
      <c r="AN125" s="441" t="e">
        <f>K125+Mês04!AN125</f>
        <v>#REF!</v>
      </c>
      <c r="AO125" s="442"/>
      <c r="AP125" s="442"/>
      <c r="AQ125" s="442"/>
      <c r="AR125" s="442"/>
      <c r="AS125" s="442"/>
      <c r="AT125" s="444"/>
      <c r="AU125" s="441" t="e">
        <f>R125+Mês04!AU125</f>
        <v>#REF!</v>
      </c>
      <c r="AV125" s="442"/>
      <c r="AW125" s="442"/>
      <c r="AX125" s="442"/>
      <c r="AY125" s="442"/>
      <c r="AZ125" s="442"/>
      <c r="BA125" s="444"/>
      <c r="BB125" s="441" t="e">
        <f>Y125+Mês04!BB125</f>
        <v>#REF!</v>
      </c>
      <c r="BC125" s="442"/>
      <c r="BD125" s="442"/>
      <c r="BE125" s="442"/>
      <c r="BF125" s="442"/>
      <c r="BG125" s="442"/>
      <c r="BH125" s="444"/>
      <c r="BI125" s="441" t="e">
        <f t="shared" si="4"/>
        <v>#REF!</v>
      </c>
      <c r="BJ125" s="442"/>
      <c r="BK125" s="442"/>
      <c r="BL125" s="442"/>
      <c r="BM125" s="442"/>
      <c r="BN125" s="442"/>
      <c r="BO125" s="442"/>
      <c r="BP125" s="443"/>
    </row>
    <row r="126" spans="1:68" ht="14.25">
      <c r="A126" s="11"/>
      <c r="B126" s="429">
        <f t="shared" si="1"/>
        <v>0</v>
      </c>
      <c r="C126" s="430"/>
      <c r="D126" s="431"/>
      <c r="E126" s="432">
        <f t="shared" si="2"/>
        <v>0</v>
      </c>
      <c r="F126" s="433"/>
      <c r="G126" s="433"/>
      <c r="H126" s="433"/>
      <c r="I126" s="433"/>
      <c r="J126" s="434"/>
      <c r="K126" s="604" t="e">
        <f>QCI!#REF!*Mês05!AF126</f>
        <v>#REF!</v>
      </c>
      <c r="L126" s="605"/>
      <c r="M126" s="605"/>
      <c r="N126" s="605"/>
      <c r="O126" s="605"/>
      <c r="P126" s="605"/>
      <c r="Q126" s="606"/>
      <c r="R126" s="604" t="e">
        <f>QCI!#REF!*Mês05!AF126</f>
        <v>#REF!</v>
      </c>
      <c r="S126" s="605"/>
      <c r="T126" s="605"/>
      <c r="U126" s="605"/>
      <c r="V126" s="605"/>
      <c r="W126" s="605"/>
      <c r="X126" s="606"/>
      <c r="Y126" s="441" t="e">
        <f>QCI!#REF!*Mês05!AF126</f>
        <v>#REF!</v>
      </c>
      <c r="Z126" s="442"/>
      <c r="AA126" s="442"/>
      <c r="AB126" s="442"/>
      <c r="AC126" s="442"/>
      <c r="AD126" s="442"/>
      <c r="AE126" s="444"/>
      <c r="AF126" s="441">
        <f t="shared" si="3"/>
        <v>0</v>
      </c>
      <c r="AG126" s="442"/>
      <c r="AH126" s="442"/>
      <c r="AI126" s="442"/>
      <c r="AJ126" s="442"/>
      <c r="AK126" s="442"/>
      <c r="AL126" s="442"/>
      <c r="AM126" s="444"/>
      <c r="AN126" s="441" t="e">
        <f>K126+Mês04!AN126</f>
        <v>#REF!</v>
      </c>
      <c r="AO126" s="442"/>
      <c r="AP126" s="442"/>
      <c r="AQ126" s="442"/>
      <c r="AR126" s="442"/>
      <c r="AS126" s="442"/>
      <c r="AT126" s="444"/>
      <c r="AU126" s="441" t="e">
        <f>R126+Mês04!AU126</f>
        <v>#REF!</v>
      </c>
      <c r="AV126" s="442"/>
      <c r="AW126" s="442"/>
      <c r="AX126" s="442"/>
      <c r="AY126" s="442"/>
      <c r="AZ126" s="442"/>
      <c r="BA126" s="444"/>
      <c r="BB126" s="441" t="e">
        <f>Y126+Mês04!BB126</f>
        <v>#REF!</v>
      </c>
      <c r="BC126" s="442"/>
      <c r="BD126" s="442"/>
      <c r="BE126" s="442"/>
      <c r="BF126" s="442"/>
      <c r="BG126" s="442"/>
      <c r="BH126" s="444"/>
      <c r="BI126" s="441" t="e">
        <f t="shared" si="4"/>
        <v>#REF!</v>
      </c>
      <c r="BJ126" s="442"/>
      <c r="BK126" s="442"/>
      <c r="BL126" s="442"/>
      <c r="BM126" s="442"/>
      <c r="BN126" s="442"/>
      <c r="BO126" s="442"/>
      <c r="BP126" s="443"/>
    </row>
    <row r="127" spans="1:68" ht="15" thickBot="1">
      <c r="A127" s="11"/>
      <c r="B127" s="429">
        <f t="shared" si="1"/>
        <v>0</v>
      </c>
      <c r="C127" s="430"/>
      <c r="D127" s="431"/>
      <c r="E127" s="432">
        <f t="shared" si="2"/>
        <v>0</v>
      </c>
      <c r="F127" s="433"/>
      <c r="G127" s="433"/>
      <c r="H127" s="433"/>
      <c r="I127" s="433"/>
      <c r="J127" s="434"/>
      <c r="K127" s="604">
        <f>QCI!AO32*Mês05!AF127</f>
        <v>0</v>
      </c>
      <c r="L127" s="605"/>
      <c r="M127" s="605"/>
      <c r="N127" s="605"/>
      <c r="O127" s="605"/>
      <c r="P127" s="605"/>
      <c r="Q127" s="606"/>
      <c r="R127" s="604">
        <f>QCI!AP32*Mês05!AF127</f>
        <v>0</v>
      </c>
      <c r="S127" s="605"/>
      <c r="T127" s="605"/>
      <c r="U127" s="605"/>
      <c r="V127" s="605"/>
      <c r="W127" s="605"/>
      <c r="X127" s="606"/>
      <c r="Y127" s="441">
        <f>QCI!AQ32*Mês05!AF127</f>
        <v>0</v>
      </c>
      <c r="Z127" s="442"/>
      <c r="AA127" s="442"/>
      <c r="AB127" s="442"/>
      <c r="AC127" s="442"/>
      <c r="AD127" s="442"/>
      <c r="AE127" s="444"/>
      <c r="AF127" s="441">
        <f t="shared" si="3"/>
        <v>0</v>
      </c>
      <c r="AG127" s="442"/>
      <c r="AH127" s="442"/>
      <c r="AI127" s="442"/>
      <c r="AJ127" s="442"/>
      <c r="AK127" s="442"/>
      <c r="AL127" s="442"/>
      <c r="AM127" s="444"/>
      <c r="AN127" s="441">
        <f>K127+Mês04!AN127</f>
        <v>0</v>
      </c>
      <c r="AO127" s="442"/>
      <c r="AP127" s="442"/>
      <c r="AQ127" s="442"/>
      <c r="AR127" s="442"/>
      <c r="AS127" s="442"/>
      <c r="AT127" s="444"/>
      <c r="AU127" s="441">
        <f>R127+Mês04!AU127</f>
        <v>0</v>
      </c>
      <c r="AV127" s="442"/>
      <c r="AW127" s="442"/>
      <c r="AX127" s="442"/>
      <c r="AY127" s="442"/>
      <c r="AZ127" s="442"/>
      <c r="BA127" s="444"/>
      <c r="BB127" s="441">
        <f>Y127+Mês04!BB127</f>
        <v>0</v>
      </c>
      <c r="BC127" s="442"/>
      <c r="BD127" s="442"/>
      <c r="BE127" s="442"/>
      <c r="BF127" s="442"/>
      <c r="BG127" s="442"/>
      <c r="BH127" s="444"/>
      <c r="BI127" s="441">
        <f t="shared" si="4"/>
        <v>0</v>
      </c>
      <c r="BJ127" s="442"/>
      <c r="BK127" s="442"/>
      <c r="BL127" s="442"/>
      <c r="BM127" s="442"/>
      <c r="BN127" s="442"/>
      <c r="BO127" s="442"/>
      <c r="BP127" s="443"/>
    </row>
    <row r="128" spans="1:68" ht="14.25" hidden="1">
      <c r="A128" s="11"/>
      <c r="B128" s="429">
        <f t="shared" si="1"/>
        <v>0</v>
      </c>
      <c r="C128" s="430"/>
      <c r="D128" s="431"/>
      <c r="E128" s="432">
        <f t="shared" si="2"/>
        <v>0</v>
      </c>
      <c r="F128" s="433"/>
      <c r="G128" s="433"/>
      <c r="H128" s="433"/>
      <c r="I128" s="433"/>
      <c r="J128" s="434"/>
      <c r="K128" s="604">
        <f>QCI!AO33*Mês05!AF128</f>
        <v>0</v>
      </c>
      <c r="L128" s="605"/>
      <c r="M128" s="605"/>
      <c r="N128" s="605"/>
      <c r="O128" s="605"/>
      <c r="P128" s="605"/>
      <c r="Q128" s="606"/>
      <c r="R128" s="604">
        <f>QCI!AP33*Mês05!AF128</f>
        <v>0</v>
      </c>
      <c r="S128" s="605"/>
      <c r="T128" s="605"/>
      <c r="U128" s="605"/>
      <c r="V128" s="605"/>
      <c r="W128" s="605"/>
      <c r="X128" s="606"/>
      <c r="Y128" s="441">
        <f>QCI!AQ33*Mês05!AF128</f>
        <v>0</v>
      </c>
      <c r="Z128" s="442"/>
      <c r="AA128" s="442"/>
      <c r="AB128" s="442"/>
      <c r="AC128" s="442"/>
      <c r="AD128" s="442"/>
      <c r="AE128" s="444"/>
      <c r="AF128" s="441">
        <f t="shared" si="3"/>
        <v>0</v>
      </c>
      <c r="AG128" s="442"/>
      <c r="AH128" s="442"/>
      <c r="AI128" s="442"/>
      <c r="AJ128" s="442"/>
      <c r="AK128" s="442"/>
      <c r="AL128" s="442"/>
      <c r="AM128" s="444"/>
      <c r="AN128" s="441">
        <f>K128+Mês04!AN128</f>
        <v>0</v>
      </c>
      <c r="AO128" s="442"/>
      <c r="AP128" s="442"/>
      <c r="AQ128" s="442"/>
      <c r="AR128" s="442"/>
      <c r="AS128" s="442"/>
      <c r="AT128" s="444"/>
      <c r="AU128" s="441">
        <f>R128+Mês04!AU128</f>
        <v>0</v>
      </c>
      <c r="AV128" s="442"/>
      <c r="AW128" s="442"/>
      <c r="AX128" s="442"/>
      <c r="AY128" s="442"/>
      <c r="AZ128" s="442"/>
      <c r="BA128" s="444"/>
      <c r="BB128" s="441">
        <f>Y128+Mês04!BB128</f>
        <v>0</v>
      </c>
      <c r="BC128" s="442"/>
      <c r="BD128" s="442"/>
      <c r="BE128" s="442"/>
      <c r="BF128" s="442"/>
      <c r="BG128" s="442"/>
      <c r="BH128" s="444"/>
      <c r="BI128" s="441">
        <f t="shared" si="4"/>
        <v>0</v>
      </c>
      <c r="BJ128" s="442"/>
      <c r="BK128" s="442"/>
      <c r="BL128" s="442"/>
      <c r="BM128" s="442"/>
      <c r="BN128" s="442"/>
      <c r="BO128" s="442"/>
      <c r="BP128" s="443"/>
    </row>
    <row r="129" spans="1:68" ht="14.25" hidden="1">
      <c r="A129" s="11"/>
      <c r="B129" s="429">
        <f t="shared" si="1"/>
        <v>0</v>
      </c>
      <c r="C129" s="430"/>
      <c r="D129" s="431"/>
      <c r="E129" s="432">
        <f t="shared" si="2"/>
        <v>0</v>
      </c>
      <c r="F129" s="433"/>
      <c r="G129" s="433"/>
      <c r="H129" s="433"/>
      <c r="I129" s="433"/>
      <c r="J129" s="434"/>
      <c r="K129" s="604">
        <f>QCI!AO34*Mês05!AF129</f>
        <v>0</v>
      </c>
      <c r="L129" s="605"/>
      <c r="M129" s="605"/>
      <c r="N129" s="605"/>
      <c r="O129" s="605"/>
      <c r="P129" s="605"/>
      <c r="Q129" s="606"/>
      <c r="R129" s="604">
        <f>QCI!AP34*Mês05!AF129</f>
        <v>0</v>
      </c>
      <c r="S129" s="605"/>
      <c r="T129" s="605"/>
      <c r="U129" s="605"/>
      <c r="V129" s="605"/>
      <c r="W129" s="605"/>
      <c r="X129" s="606"/>
      <c r="Y129" s="441">
        <f>QCI!AQ34*Mês05!AF129</f>
        <v>0</v>
      </c>
      <c r="Z129" s="442"/>
      <c r="AA129" s="442"/>
      <c r="AB129" s="442"/>
      <c r="AC129" s="442"/>
      <c r="AD129" s="442"/>
      <c r="AE129" s="444"/>
      <c r="AF129" s="441">
        <f t="shared" si="3"/>
        <v>0</v>
      </c>
      <c r="AG129" s="442"/>
      <c r="AH129" s="442"/>
      <c r="AI129" s="442"/>
      <c r="AJ129" s="442"/>
      <c r="AK129" s="442"/>
      <c r="AL129" s="442"/>
      <c r="AM129" s="444"/>
      <c r="AN129" s="441">
        <f>K129+Mês04!AN129</f>
        <v>0</v>
      </c>
      <c r="AO129" s="442"/>
      <c r="AP129" s="442"/>
      <c r="AQ129" s="442"/>
      <c r="AR129" s="442"/>
      <c r="AS129" s="442"/>
      <c r="AT129" s="444"/>
      <c r="AU129" s="441">
        <f>R129+Mês04!AU129</f>
        <v>0</v>
      </c>
      <c r="AV129" s="442"/>
      <c r="AW129" s="442"/>
      <c r="AX129" s="442"/>
      <c r="AY129" s="442"/>
      <c r="AZ129" s="442"/>
      <c r="BA129" s="444"/>
      <c r="BB129" s="441">
        <f>Y129+Mês04!BB129</f>
        <v>0</v>
      </c>
      <c r="BC129" s="442"/>
      <c r="BD129" s="442"/>
      <c r="BE129" s="442"/>
      <c r="BF129" s="442"/>
      <c r="BG129" s="442"/>
      <c r="BH129" s="444"/>
      <c r="BI129" s="441">
        <f t="shared" si="4"/>
        <v>0</v>
      </c>
      <c r="BJ129" s="442"/>
      <c r="BK129" s="442"/>
      <c r="BL129" s="442"/>
      <c r="BM129" s="442"/>
      <c r="BN129" s="442"/>
      <c r="BO129" s="442"/>
      <c r="BP129" s="443"/>
    </row>
    <row r="130" spans="1:68" ht="14.25" hidden="1">
      <c r="A130" s="11"/>
      <c r="B130" s="429">
        <f t="shared" si="1"/>
        <v>0</v>
      </c>
      <c r="C130" s="430"/>
      <c r="D130" s="431"/>
      <c r="E130" s="432">
        <f t="shared" si="2"/>
        <v>0</v>
      </c>
      <c r="F130" s="433"/>
      <c r="G130" s="433"/>
      <c r="H130" s="433"/>
      <c r="I130" s="433"/>
      <c r="J130" s="434"/>
      <c r="K130" s="604">
        <f>QCI!AO35*Mês05!AF130</f>
        <v>0</v>
      </c>
      <c r="L130" s="605"/>
      <c r="M130" s="605"/>
      <c r="N130" s="605"/>
      <c r="O130" s="605"/>
      <c r="P130" s="605"/>
      <c r="Q130" s="606"/>
      <c r="R130" s="604">
        <f>QCI!AP35*Mês05!AF130</f>
        <v>0</v>
      </c>
      <c r="S130" s="605"/>
      <c r="T130" s="605"/>
      <c r="U130" s="605"/>
      <c r="V130" s="605"/>
      <c r="W130" s="605"/>
      <c r="X130" s="606"/>
      <c r="Y130" s="441">
        <f>QCI!AQ35*Mês05!AF130</f>
        <v>0</v>
      </c>
      <c r="Z130" s="442"/>
      <c r="AA130" s="442"/>
      <c r="AB130" s="442"/>
      <c r="AC130" s="442"/>
      <c r="AD130" s="442"/>
      <c r="AE130" s="444"/>
      <c r="AF130" s="441">
        <f t="shared" si="3"/>
        <v>0</v>
      </c>
      <c r="AG130" s="442"/>
      <c r="AH130" s="442"/>
      <c r="AI130" s="442"/>
      <c r="AJ130" s="442"/>
      <c r="AK130" s="442"/>
      <c r="AL130" s="442"/>
      <c r="AM130" s="444"/>
      <c r="AN130" s="441">
        <f>K130+Mês04!AN130</f>
        <v>0</v>
      </c>
      <c r="AO130" s="442"/>
      <c r="AP130" s="442"/>
      <c r="AQ130" s="442"/>
      <c r="AR130" s="442"/>
      <c r="AS130" s="442"/>
      <c r="AT130" s="444"/>
      <c r="AU130" s="441">
        <f>R130+Mês04!AU130</f>
        <v>0</v>
      </c>
      <c r="AV130" s="442"/>
      <c r="AW130" s="442"/>
      <c r="AX130" s="442"/>
      <c r="AY130" s="442"/>
      <c r="AZ130" s="442"/>
      <c r="BA130" s="444"/>
      <c r="BB130" s="441">
        <f>Y130+Mês04!BB130</f>
        <v>0</v>
      </c>
      <c r="BC130" s="442"/>
      <c r="BD130" s="442"/>
      <c r="BE130" s="442"/>
      <c r="BF130" s="442"/>
      <c r="BG130" s="442"/>
      <c r="BH130" s="444"/>
      <c r="BI130" s="441">
        <f t="shared" si="4"/>
        <v>0</v>
      </c>
      <c r="BJ130" s="442"/>
      <c r="BK130" s="442"/>
      <c r="BL130" s="442"/>
      <c r="BM130" s="442"/>
      <c r="BN130" s="442"/>
      <c r="BO130" s="442"/>
      <c r="BP130" s="443"/>
    </row>
    <row r="131" spans="1:68" ht="14.25" hidden="1">
      <c r="A131" s="11"/>
      <c r="B131" s="429">
        <f t="shared" si="1"/>
        <v>0</v>
      </c>
      <c r="C131" s="430"/>
      <c r="D131" s="431"/>
      <c r="E131" s="432">
        <f t="shared" si="2"/>
        <v>0</v>
      </c>
      <c r="F131" s="433"/>
      <c r="G131" s="433"/>
      <c r="H131" s="433"/>
      <c r="I131" s="433"/>
      <c r="J131" s="434"/>
      <c r="K131" s="604">
        <f>QCI!AO36*Mês05!AF131</f>
        <v>0</v>
      </c>
      <c r="L131" s="605"/>
      <c r="M131" s="605"/>
      <c r="N131" s="605"/>
      <c r="O131" s="605"/>
      <c r="P131" s="605"/>
      <c r="Q131" s="606"/>
      <c r="R131" s="604">
        <f>QCI!AP36*Mês05!AF131</f>
        <v>0</v>
      </c>
      <c r="S131" s="605"/>
      <c r="T131" s="605"/>
      <c r="U131" s="605"/>
      <c r="V131" s="605"/>
      <c r="W131" s="605"/>
      <c r="X131" s="606"/>
      <c r="Y131" s="441">
        <f>QCI!AQ36*Mês05!AF131</f>
        <v>0</v>
      </c>
      <c r="Z131" s="442"/>
      <c r="AA131" s="442"/>
      <c r="AB131" s="442"/>
      <c r="AC131" s="442"/>
      <c r="AD131" s="442"/>
      <c r="AE131" s="444"/>
      <c r="AF131" s="441">
        <f t="shared" si="3"/>
        <v>0</v>
      </c>
      <c r="AG131" s="442"/>
      <c r="AH131" s="442"/>
      <c r="AI131" s="442"/>
      <c r="AJ131" s="442"/>
      <c r="AK131" s="442"/>
      <c r="AL131" s="442"/>
      <c r="AM131" s="444"/>
      <c r="AN131" s="441">
        <f>K131+Mês04!AN131</f>
        <v>0</v>
      </c>
      <c r="AO131" s="442"/>
      <c r="AP131" s="442"/>
      <c r="AQ131" s="442"/>
      <c r="AR131" s="442"/>
      <c r="AS131" s="442"/>
      <c r="AT131" s="444"/>
      <c r="AU131" s="441">
        <f>R131+Mês04!AU131</f>
        <v>0</v>
      </c>
      <c r="AV131" s="442"/>
      <c r="AW131" s="442"/>
      <c r="AX131" s="442"/>
      <c r="AY131" s="442"/>
      <c r="AZ131" s="442"/>
      <c r="BA131" s="444"/>
      <c r="BB131" s="441">
        <f>Y131+Mês04!BB131</f>
        <v>0</v>
      </c>
      <c r="BC131" s="442"/>
      <c r="BD131" s="442"/>
      <c r="BE131" s="442"/>
      <c r="BF131" s="442"/>
      <c r="BG131" s="442"/>
      <c r="BH131" s="444"/>
      <c r="BI131" s="441">
        <f t="shared" si="4"/>
        <v>0</v>
      </c>
      <c r="BJ131" s="442"/>
      <c r="BK131" s="442"/>
      <c r="BL131" s="442"/>
      <c r="BM131" s="442"/>
      <c r="BN131" s="442"/>
      <c r="BO131" s="442"/>
      <c r="BP131" s="443"/>
    </row>
    <row r="132" spans="1:68" ht="14.25" hidden="1">
      <c r="A132" s="11"/>
      <c r="B132" s="429">
        <f t="shared" si="1"/>
        <v>0</v>
      </c>
      <c r="C132" s="430"/>
      <c r="D132" s="431"/>
      <c r="E132" s="432">
        <f t="shared" si="2"/>
        <v>0</v>
      </c>
      <c r="F132" s="433"/>
      <c r="G132" s="433"/>
      <c r="H132" s="433"/>
      <c r="I132" s="433"/>
      <c r="J132" s="434"/>
      <c r="K132" s="604">
        <f>QCI!AO37*Mês05!AF132</f>
        <v>0</v>
      </c>
      <c r="L132" s="605"/>
      <c r="M132" s="605"/>
      <c r="N132" s="605"/>
      <c r="O132" s="605"/>
      <c r="P132" s="605"/>
      <c r="Q132" s="606"/>
      <c r="R132" s="604">
        <f>QCI!AP37*Mês05!AF132</f>
        <v>0</v>
      </c>
      <c r="S132" s="605"/>
      <c r="T132" s="605"/>
      <c r="U132" s="605"/>
      <c r="V132" s="605"/>
      <c r="W132" s="605"/>
      <c r="X132" s="606"/>
      <c r="Y132" s="441">
        <f>QCI!AQ37*Mês05!AF132</f>
        <v>0</v>
      </c>
      <c r="Z132" s="442"/>
      <c r="AA132" s="442"/>
      <c r="AB132" s="442"/>
      <c r="AC132" s="442"/>
      <c r="AD132" s="442"/>
      <c r="AE132" s="444"/>
      <c r="AF132" s="441">
        <f t="shared" si="3"/>
        <v>0</v>
      </c>
      <c r="AG132" s="442"/>
      <c r="AH132" s="442"/>
      <c r="AI132" s="442"/>
      <c r="AJ132" s="442"/>
      <c r="AK132" s="442"/>
      <c r="AL132" s="442"/>
      <c r="AM132" s="444"/>
      <c r="AN132" s="441">
        <f>K132+Mês04!AN132</f>
        <v>0</v>
      </c>
      <c r="AO132" s="442"/>
      <c r="AP132" s="442"/>
      <c r="AQ132" s="442"/>
      <c r="AR132" s="442"/>
      <c r="AS132" s="442"/>
      <c r="AT132" s="444"/>
      <c r="AU132" s="441">
        <f>R132+Mês04!AU132</f>
        <v>0</v>
      </c>
      <c r="AV132" s="442"/>
      <c r="AW132" s="442"/>
      <c r="AX132" s="442"/>
      <c r="AY132" s="442"/>
      <c r="AZ132" s="442"/>
      <c r="BA132" s="444"/>
      <c r="BB132" s="441">
        <f>Y132+Mês04!BB132</f>
        <v>0</v>
      </c>
      <c r="BC132" s="442"/>
      <c r="BD132" s="442"/>
      <c r="BE132" s="442"/>
      <c r="BF132" s="442"/>
      <c r="BG132" s="442"/>
      <c r="BH132" s="444"/>
      <c r="BI132" s="441">
        <f t="shared" si="4"/>
        <v>0</v>
      </c>
      <c r="BJ132" s="442"/>
      <c r="BK132" s="442"/>
      <c r="BL132" s="442"/>
      <c r="BM132" s="442"/>
      <c r="BN132" s="442"/>
      <c r="BO132" s="442"/>
      <c r="BP132" s="443"/>
    </row>
    <row r="133" spans="1:68" ht="14.25" hidden="1">
      <c r="A133" s="11"/>
      <c r="B133" s="429">
        <f t="shared" si="1"/>
        <v>0</v>
      </c>
      <c r="C133" s="430"/>
      <c r="D133" s="431"/>
      <c r="E133" s="432">
        <f t="shared" si="2"/>
        <v>0</v>
      </c>
      <c r="F133" s="433"/>
      <c r="G133" s="433"/>
      <c r="H133" s="433"/>
      <c r="I133" s="433"/>
      <c r="J133" s="434"/>
      <c r="K133" s="604">
        <f>QCI!AO38*Mês05!AF133</f>
        <v>0</v>
      </c>
      <c r="L133" s="605"/>
      <c r="M133" s="605"/>
      <c r="N133" s="605"/>
      <c r="O133" s="605"/>
      <c r="P133" s="605"/>
      <c r="Q133" s="606"/>
      <c r="R133" s="604">
        <f>QCI!AP38*Mês05!AF133</f>
        <v>0</v>
      </c>
      <c r="S133" s="605"/>
      <c r="T133" s="605"/>
      <c r="U133" s="605"/>
      <c r="V133" s="605"/>
      <c r="W133" s="605"/>
      <c r="X133" s="606"/>
      <c r="Y133" s="441">
        <f>QCI!AQ38*Mês05!AF133</f>
        <v>0</v>
      </c>
      <c r="Z133" s="442"/>
      <c r="AA133" s="442"/>
      <c r="AB133" s="442"/>
      <c r="AC133" s="442"/>
      <c r="AD133" s="442"/>
      <c r="AE133" s="444"/>
      <c r="AF133" s="441">
        <f t="shared" si="3"/>
        <v>0</v>
      </c>
      <c r="AG133" s="442"/>
      <c r="AH133" s="442"/>
      <c r="AI133" s="442"/>
      <c r="AJ133" s="442"/>
      <c r="AK133" s="442"/>
      <c r="AL133" s="442"/>
      <c r="AM133" s="444"/>
      <c r="AN133" s="441">
        <f>K133+Mês04!AN133</f>
        <v>0</v>
      </c>
      <c r="AO133" s="442"/>
      <c r="AP133" s="442"/>
      <c r="AQ133" s="442"/>
      <c r="AR133" s="442"/>
      <c r="AS133" s="442"/>
      <c r="AT133" s="444"/>
      <c r="AU133" s="441">
        <f>R133+Mês04!AU133</f>
        <v>0</v>
      </c>
      <c r="AV133" s="442"/>
      <c r="AW133" s="442"/>
      <c r="AX133" s="442"/>
      <c r="AY133" s="442"/>
      <c r="AZ133" s="442"/>
      <c r="BA133" s="444"/>
      <c r="BB133" s="441">
        <f>Y133+Mês04!BB133</f>
        <v>0</v>
      </c>
      <c r="BC133" s="442"/>
      <c r="BD133" s="442"/>
      <c r="BE133" s="442"/>
      <c r="BF133" s="442"/>
      <c r="BG133" s="442"/>
      <c r="BH133" s="444"/>
      <c r="BI133" s="441">
        <f t="shared" si="4"/>
        <v>0</v>
      </c>
      <c r="BJ133" s="442"/>
      <c r="BK133" s="442"/>
      <c r="BL133" s="442"/>
      <c r="BM133" s="442"/>
      <c r="BN133" s="442"/>
      <c r="BO133" s="442"/>
      <c r="BP133" s="443"/>
    </row>
    <row r="134" spans="1:68" ht="14.25" hidden="1">
      <c r="A134" s="11"/>
      <c r="B134" s="429">
        <f t="shared" si="1"/>
        <v>0</v>
      </c>
      <c r="C134" s="430"/>
      <c r="D134" s="431"/>
      <c r="E134" s="432">
        <f t="shared" si="2"/>
        <v>0</v>
      </c>
      <c r="F134" s="433"/>
      <c r="G134" s="433"/>
      <c r="H134" s="433"/>
      <c r="I134" s="433"/>
      <c r="J134" s="434"/>
      <c r="K134" s="604">
        <f>QCI!AO39*Mês05!AF134</f>
        <v>0</v>
      </c>
      <c r="L134" s="605"/>
      <c r="M134" s="605"/>
      <c r="N134" s="605"/>
      <c r="O134" s="605"/>
      <c r="P134" s="605"/>
      <c r="Q134" s="606"/>
      <c r="R134" s="604">
        <f>QCI!AP39*Mês05!AF134</f>
        <v>0</v>
      </c>
      <c r="S134" s="605"/>
      <c r="T134" s="605"/>
      <c r="U134" s="605"/>
      <c r="V134" s="605"/>
      <c r="W134" s="605"/>
      <c r="X134" s="606"/>
      <c r="Y134" s="441">
        <f>QCI!AQ39*Mês05!AF134</f>
        <v>0</v>
      </c>
      <c r="Z134" s="442"/>
      <c r="AA134" s="442"/>
      <c r="AB134" s="442"/>
      <c r="AC134" s="442"/>
      <c r="AD134" s="442"/>
      <c r="AE134" s="444"/>
      <c r="AF134" s="441">
        <f t="shared" si="3"/>
        <v>0</v>
      </c>
      <c r="AG134" s="442"/>
      <c r="AH134" s="442"/>
      <c r="AI134" s="442"/>
      <c r="AJ134" s="442"/>
      <c r="AK134" s="442"/>
      <c r="AL134" s="442"/>
      <c r="AM134" s="444"/>
      <c r="AN134" s="441">
        <f>K134+Mês04!AN134</f>
        <v>0</v>
      </c>
      <c r="AO134" s="442"/>
      <c r="AP134" s="442"/>
      <c r="AQ134" s="442"/>
      <c r="AR134" s="442"/>
      <c r="AS134" s="442"/>
      <c r="AT134" s="444"/>
      <c r="AU134" s="441">
        <f>R134+Mês04!AU134</f>
        <v>0</v>
      </c>
      <c r="AV134" s="442"/>
      <c r="AW134" s="442"/>
      <c r="AX134" s="442"/>
      <c r="AY134" s="442"/>
      <c r="AZ134" s="442"/>
      <c r="BA134" s="444"/>
      <c r="BB134" s="441">
        <f>Y134+Mês04!BB134</f>
        <v>0</v>
      </c>
      <c r="BC134" s="442"/>
      <c r="BD134" s="442"/>
      <c r="BE134" s="442"/>
      <c r="BF134" s="442"/>
      <c r="BG134" s="442"/>
      <c r="BH134" s="444"/>
      <c r="BI134" s="441">
        <f t="shared" si="4"/>
        <v>0</v>
      </c>
      <c r="BJ134" s="442"/>
      <c r="BK134" s="442"/>
      <c r="BL134" s="442"/>
      <c r="BM134" s="442"/>
      <c r="BN134" s="442"/>
      <c r="BO134" s="442"/>
      <c r="BP134" s="443"/>
    </row>
    <row r="135" spans="1:68" ht="14.25" hidden="1">
      <c r="A135" s="11"/>
      <c r="B135" s="429">
        <f t="shared" si="1"/>
        <v>0</v>
      </c>
      <c r="C135" s="430"/>
      <c r="D135" s="431"/>
      <c r="E135" s="432">
        <f t="shared" si="2"/>
        <v>0</v>
      </c>
      <c r="F135" s="433"/>
      <c r="G135" s="433"/>
      <c r="H135" s="433"/>
      <c r="I135" s="433"/>
      <c r="J135" s="434"/>
      <c r="K135" s="604">
        <f>QCI!AO40*Mês05!AF135</f>
        <v>0</v>
      </c>
      <c r="L135" s="605"/>
      <c r="M135" s="605"/>
      <c r="N135" s="605"/>
      <c r="O135" s="605"/>
      <c r="P135" s="605"/>
      <c r="Q135" s="606"/>
      <c r="R135" s="604">
        <f>QCI!AP40*Mês05!AF135</f>
        <v>0</v>
      </c>
      <c r="S135" s="605"/>
      <c r="T135" s="605"/>
      <c r="U135" s="605"/>
      <c r="V135" s="605"/>
      <c r="W135" s="605"/>
      <c r="X135" s="606"/>
      <c r="Y135" s="441">
        <f>QCI!AQ40*Mês05!AF135</f>
        <v>0</v>
      </c>
      <c r="Z135" s="442"/>
      <c r="AA135" s="442"/>
      <c r="AB135" s="442"/>
      <c r="AC135" s="442"/>
      <c r="AD135" s="442"/>
      <c r="AE135" s="444"/>
      <c r="AF135" s="441">
        <f t="shared" si="3"/>
        <v>0</v>
      </c>
      <c r="AG135" s="442"/>
      <c r="AH135" s="442"/>
      <c r="AI135" s="442"/>
      <c r="AJ135" s="442"/>
      <c r="AK135" s="442"/>
      <c r="AL135" s="442"/>
      <c r="AM135" s="444"/>
      <c r="AN135" s="441">
        <f>K135+Mês04!AN135</f>
        <v>0</v>
      </c>
      <c r="AO135" s="442"/>
      <c r="AP135" s="442"/>
      <c r="AQ135" s="442"/>
      <c r="AR135" s="442"/>
      <c r="AS135" s="442"/>
      <c r="AT135" s="444"/>
      <c r="AU135" s="441">
        <f>R135+Mês04!AU135</f>
        <v>0</v>
      </c>
      <c r="AV135" s="442"/>
      <c r="AW135" s="442"/>
      <c r="AX135" s="442"/>
      <c r="AY135" s="442"/>
      <c r="AZ135" s="442"/>
      <c r="BA135" s="444"/>
      <c r="BB135" s="441">
        <f>Y135+Mês04!BB135</f>
        <v>0</v>
      </c>
      <c r="BC135" s="442"/>
      <c r="BD135" s="442"/>
      <c r="BE135" s="442"/>
      <c r="BF135" s="442"/>
      <c r="BG135" s="442"/>
      <c r="BH135" s="444"/>
      <c r="BI135" s="441">
        <f t="shared" si="4"/>
        <v>0</v>
      </c>
      <c r="BJ135" s="442"/>
      <c r="BK135" s="442"/>
      <c r="BL135" s="442"/>
      <c r="BM135" s="442"/>
      <c r="BN135" s="442"/>
      <c r="BO135" s="442"/>
      <c r="BP135" s="443"/>
    </row>
    <row r="136" spans="1:68" ht="14.25" hidden="1">
      <c r="A136" s="11"/>
      <c r="B136" s="429">
        <f t="shared" si="1"/>
        <v>0</v>
      </c>
      <c r="C136" s="430"/>
      <c r="D136" s="431"/>
      <c r="E136" s="432">
        <f t="shared" si="2"/>
        <v>0</v>
      </c>
      <c r="F136" s="433"/>
      <c r="G136" s="433"/>
      <c r="H136" s="433"/>
      <c r="I136" s="433"/>
      <c r="J136" s="434"/>
      <c r="K136" s="604">
        <f>QCI!AO41*Mês05!AF136</f>
        <v>0</v>
      </c>
      <c r="L136" s="605"/>
      <c r="M136" s="605"/>
      <c r="N136" s="605"/>
      <c r="O136" s="605"/>
      <c r="P136" s="605"/>
      <c r="Q136" s="606"/>
      <c r="R136" s="604">
        <f>QCI!AP41*Mês05!AF136</f>
        <v>0</v>
      </c>
      <c r="S136" s="605"/>
      <c r="T136" s="605"/>
      <c r="U136" s="605"/>
      <c r="V136" s="605"/>
      <c r="W136" s="605"/>
      <c r="X136" s="606"/>
      <c r="Y136" s="441">
        <f>QCI!AQ41*Mês05!AF136</f>
        <v>0</v>
      </c>
      <c r="Z136" s="442"/>
      <c r="AA136" s="442"/>
      <c r="AB136" s="442"/>
      <c r="AC136" s="442"/>
      <c r="AD136" s="442"/>
      <c r="AE136" s="444"/>
      <c r="AF136" s="441">
        <f t="shared" si="3"/>
        <v>0</v>
      </c>
      <c r="AG136" s="442"/>
      <c r="AH136" s="442"/>
      <c r="AI136" s="442"/>
      <c r="AJ136" s="442"/>
      <c r="AK136" s="442"/>
      <c r="AL136" s="442"/>
      <c r="AM136" s="444"/>
      <c r="AN136" s="441">
        <f>K136+Mês04!AN136</f>
        <v>0</v>
      </c>
      <c r="AO136" s="442"/>
      <c r="AP136" s="442"/>
      <c r="AQ136" s="442"/>
      <c r="AR136" s="442"/>
      <c r="AS136" s="442"/>
      <c r="AT136" s="444"/>
      <c r="AU136" s="441">
        <f>R136+Mês04!AU136</f>
        <v>0</v>
      </c>
      <c r="AV136" s="442"/>
      <c r="AW136" s="442"/>
      <c r="AX136" s="442"/>
      <c r="AY136" s="442"/>
      <c r="AZ136" s="442"/>
      <c r="BA136" s="444"/>
      <c r="BB136" s="441">
        <f>Y136+Mês04!BB136</f>
        <v>0</v>
      </c>
      <c r="BC136" s="442"/>
      <c r="BD136" s="442"/>
      <c r="BE136" s="442"/>
      <c r="BF136" s="442"/>
      <c r="BG136" s="442"/>
      <c r="BH136" s="444"/>
      <c r="BI136" s="441">
        <f t="shared" si="4"/>
        <v>0</v>
      </c>
      <c r="BJ136" s="442"/>
      <c r="BK136" s="442"/>
      <c r="BL136" s="442"/>
      <c r="BM136" s="442"/>
      <c r="BN136" s="442"/>
      <c r="BO136" s="442"/>
      <c r="BP136" s="443"/>
    </row>
    <row r="137" spans="1:68" ht="14.25" hidden="1">
      <c r="A137" s="11"/>
      <c r="B137" s="429">
        <f t="shared" si="1"/>
        <v>0</v>
      </c>
      <c r="C137" s="430"/>
      <c r="D137" s="431"/>
      <c r="E137" s="432">
        <f t="shared" si="2"/>
        <v>0</v>
      </c>
      <c r="F137" s="433"/>
      <c r="G137" s="433"/>
      <c r="H137" s="433"/>
      <c r="I137" s="433"/>
      <c r="J137" s="434"/>
      <c r="K137" s="604">
        <f>QCI!AO42*Mês05!AF137</f>
        <v>0</v>
      </c>
      <c r="L137" s="605"/>
      <c r="M137" s="605"/>
      <c r="N137" s="605"/>
      <c r="O137" s="605"/>
      <c r="P137" s="605"/>
      <c r="Q137" s="606"/>
      <c r="R137" s="604">
        <f>QCI!AP42*Mês05!AF137</f>
        <v>0</v>
      </c>
      <c r="S137" s="605"/>
      <c r="T137" s="605"/>
      <c r="U137" s="605"/>
      <c r="V137" s="605"/>
      <c r="W137" s="605"/>
      <c r="X137" s="606"/>
      <c r="Y137" s="441">
        <f>QCI!AQ42*Mês05!AF137</f>
        <v>0</v>
      </c>
      <c r="Z137" s="442"/>
      <c r="AA137" s="442"/>
      <c r="AB137" s="442"/>
      <c r="AC137" s="442"/>
      <c r="AD137" s="442"/>
      <c r="AE137" s="444"/>
      <c r="AF137" s="441">
        <f t="shared" si="3"/>
        <v>0</v>
      </c>
      <c r="AG137" s="442"/>
      <c r="AH137" s="442"/>
      <c r="AI137" s="442"/>
      <c r="AJ137" s="442"/>
      <c r="AK137" s="442"/>
      <c r="AL137" s="442"/>
      <c r="AM137" s="444"/>
      <c r="AN137" s="441">
        <f>K137+Mês04!AN137</f>
        <v>0</v>
      </c>
      <c r="AO137" s="442"/>
      <c r="AP137" s="442"/>
      <c r="AQ137" s="442"/>
      <c r="AR137" s="442"/>
      <c r="AS137" s="442"/>
      <c r="AT137" s="444"/>
      <c r="AU137" s="441">
        <f>R137+Mês04!AU137</f>
        <v>0</v>
      </c>
      <c r="AV137" s="442"/>
      <c r="AW137" s="442"/>
      <c r="AX137" s="442"/>
      <c r="AY137" s="442"/>
      <c r="AZ137" s="442"/>
      <c r="BA137" s="444"/>
      <c r="BB137" s="441">
        <f>Y137+Mês04!BB137</f>
        <v>0</v>
      </c>
      <c r="BC137" s="442"/>
      <c r="BD137" s="442"/>
      <c r="BE137" s="442"/>
      <c r="BF137" s="442"/>
      <c r="BG137" s="442"/>
      <c r="BH137" s="444"/>
      <c r="BI137" s="441">
        <f t="shared" si="4"/>
        <v>0</v>
      </c>
      <c r="BJ137" s="442"/>
      <c r="BK137" s="442"/>
      <c r="BL137" s="442"/>
      <c r="BM137" s="442"/>
      <c r="BN137" s="442"/>
      <c r="BO137" s="442"/>
      <c r="BP137" s="443"/>
    </row>
    <row r="138" spans="1:68" ht="14.25" hidden="1">
      <c r="A138" s="11"/>
      <c r="B138" s="429">
        <f t="shared" si="1"/>
        <v>0</v>
      </c>
      <c r="C138" s="430"/>
      <c r="D138" s="431"/>
      <c r="E138" s="432">
        <f t="shared" si="2"/>
        <v>0</v>
      </c>
      <c r="F138" s="433"/>
      <c r="G138" s="433"/>
      <c r="H138" s="433"/>
      <c r="I138" s="433"/>
      <c r="J138" s="434"/>
      <c r="K138" s="604">
        <f>QCI!AO43*Mês05!AF138</f>
        <v>0</v>
      </c>
      <c r="L138" s="605"/>
      <c r="M138" s="605"/>
      <c r="N138" s="605"/>
      <c r="O138" s="605"/>
      <c r="P138" s="605"/>
      <c r="Q138" s="606"/>
      <c r="R138" s="604">
        <f>QCI!AP43*Mês05!AF138</f>
        <v>0</v>
      </c>
      <c r="S138" s="605"/>
      <c r="T138" s="605"/>
      <c r="U138" s="605"/>
      <c r="V138" s="605"/>
      <c r="W138" s="605"/>
      <c r="X138" s="606"/>
      <c r="Y138" s="441">
        <f>QCI!AQ43*Mês05!AF138</f>
        <v>0</v>
      </c>
      <c r="Z138" s="442"/>
      <c r="AA138" s="442"/>
      <c r="AB138" s="442"/>
      <c r="AC138" s="442"/>
      <c r="AD138" s="442"/>
      <c r="AE138" s="444"/>
      <c r="AF138" s="441">
        <f t="shared" si="3"/>
        <v>0</v>
      </c>
      <c r="AG138" s="442"/>
      <c r="AH138" s="442"/>
      <c r="AI138" s="442"/>
      <c r="AJ138" s="442"/>
      <c r="AK138" s="442"/>
      <c r="AL138" s="442"/>
      <c r="AM138" s="444"/>
      <c r="AN138" s="441">
        <f>K138+Mês04!AN138</f>
        <v>0</v>
      </c>
      <c r="AO138" s="442"/>
      <c r="AP138" s="442"/>
      <c r="AQ138" s="442"/>
      <c r="AR138" s="442"/>
      <c r="AS138" s="442"/>
      <c r="AT138" s="444"/>
      <c r="AU138" s="441">
        <f>R138+Mês04!AU138</f>
        <v>0</v>
      </c>
      <c r="AV138" s="442"/>
      <c r="AW138" s="442"/>
      <c r="AX138" s="442"/>
      <c r="AY138" s="442"/>
      <c r="AZ138" s="442"/>
      <c r="BA138" s="444"/>
      <c r="BB138" s="441">
        <f>Y138+Mês04!BB138</f>
        <v>0</v>
      </c>
      <c r="BC138" s="442"/>
      <c r="BD138" s="442"/>
      <c r="BE138" s="442"/>
      <c r="BF138" s="442"/>
      <c r="BG138" s="442"/>
      <c r="BH138" s="444"/>
      <c r="BI138" s="441">
        <f t="shared" si="4"/>
        <v>0</v>
      </c>
      <c r="BJ138" s="442"/>
      <c r="BK138" s="442"/>
      <c r="BL138" s="442"/>
      <c r="BM138" s="442"/>
      <c r="BN138" s="442"/>
      <c r="BO138" s="442"/>
      <c r="BP138" s="443"/>
    </row>
    <row r="139" spans="1:68" ht="14.25" hidden="1">
      <c r="A139" s="11"/>
      <c r="B139" s="429">
        <f t="shared" si="1"/>
        <v>0</v>
      </c>
      <c r="C139" s="430"/>
      <c r="D139" s="431"/>
      <c r="E139" s="432">
        <f t="shared" si="2"/>
        <v>0</v>
      </c>
      <c r="F139" s="433"/>
      <c r="G139" s="433"/>
      <c r="H139" s="433"/>
      <c r="I139" s="433"/>
      <c r="J139" s="434"/>
      <c r="K139" s="604">
        <f>QCI!AO44*Mês05!AF139</f>
        <v>0</v>
      </c>
      <c r="L139" s="605"/>
      <c r="M139" s="605"/>
      <c r="N139" s="605"/>
      <c r="O139" s="605"/>
      <c r="P139" s="605"/>
      <c r="Q139" s="606"/>
      <c r="R139" s="604">
        <f>QCI!AP44*Mês05!AF139</f>
        <v>0</v>
      </c>
      <c r="S139" s="605"/>
      <c r="T139" s="605"/>
      <c r="U139" s="605"/>
      <c r="V139" s="605"/>
      <c r="W139" s="605"/>
      <c r="X139" s="606"/>
      <c r="Y139" s="441">
        <f>QCI!AQ44*Mês05!AF139</f>
        <v>0</v>
      </c>
      <c r="Z139" s="442"/>
      <c r="AA139" s="442"/>
      <c r="AB139" s="442"/>
      <c r="AC139" s="442"/>
      <c r="AD139" s="442"/>
      <c r="AE139" s="444"/>
      <c r="AF139" s="441">
        <f t="shared" si="3"/>
        <v>0</v>
      </c>
      <c r="AG139" s="442"/>
      <c r="AH139" s="442"/>
      <c r="AI139" s="442"/>
      <c r="AJ139" s="442"/>
      <c r="AK139" s="442"/>
      <c r="AL139" s="442"/>
      <c r="AM139" s="444"/>
      <c r="AN139" s="441">
        <f>K139+Mês04!AN139</f>
        <v>0</v>
      </c>
      <c r="AO139" s="442"/>
      <c r="AP139" s="442"/>
      <c r="AQ139" s="442"/>
      <c r="AR139" s="442"/>
      <c r="AS139" s="442"/>
      <c r="AT139" s="444"/>
      <c r="AU139" s="441">
        <f>R139+Mês04!AU139</f>
        <v>0</v>
      </c>
      <c r="AV139" s="442"/>
      <c r="AW139" s="442"/>
      <c r="AX139" s="442"/>
      <c r="AY139" s="442"/>
      <c r="AZ139" s="442"/>
      <c r="BA139" s="444"/>
      <c r="BB139" s="441">
        <f>Y139+Mês04!BB139</f>
        <v>0</v>
      </c>
      <c r="BC139" s="442"/>
      <c r="BD139" s="442"/>
      <c r="BE139" s="442"/>
      <c r="BF139" s="442"/>
      <c r="BG139" s="442"/>
      <c r="BH139" s="444"/>
      <c r="BI139" s="441">
        <f t="shared" si="4"/>
        <v>0</v>
      </c>
      <c r="BJ139" s="442"/>
      <c r="BK139" s="442"/>
      <c r="BL139" s="442"/>
      <c r="BM139" s="442"/>
      <c r="BN139" s="442"/>
      <c r="BO139" s="442"/>
      <c r="BP139" s="443"/>
    </row>
    <row r="140" spans="1:68" ht="14.25" hidden="1">
      <c r="A140" s="11"/>
      <c r="B140" s="429">
        <f t="shared" si="1"/>
        <v>0</v>
      </c>
      <c r="C140" s="430"/>
      <c r="D140" s="431"/>
      <c r="E140" s="432">
        <f t="shared" si="2"/>
        <v>0</v>
      </c>
      <c r="F140" s="433"/>
      <c r="G140" s="433"/>
      <c r="H140" s="433"/>
      <c r="I140" s="433"/>
      <c r="J140" s="434"/>
      <c r="K140" s="604">
        <f>QCI!AO45*Mês05!AF140</f>
        <v>0</v>
      </c>
      <c r="L140" s="605"/>
      <c r="M140" s="605"/>
      <c r="N140" s="605"/>
      <c r="O140" s="605"/>
      <c r="P140" s="605"/>
      <c r="Q140" s="606"/>
      <c r="R140" s="604">
        <f>QCI!AP45*Mês05!AF140</f>
        <v>0</v>
      </c>
      <c r="S140" s="605"/>
      <c r="T140" s="605"/>
      <c r="U140" s="605"/>
      <c r="V140" s="605"/>
      <c r="W140" s="605"/>
      <c r="X140" s="606"/>
      <c r="Y140" s="441">
        <f>QCI!AQ45*Mês05!AF140</f>
        <v>0</v>
      </c>
      <c r="Z140" s="442"/>
      <c r="AA140" s="442"/>
      <c r="AB140" s="442"/>
      <c r="AC140" s="442"/>
      <c r="AD140" s="442"/>
      <c r="AE140" s="444"/>
      <c r="AF140" s="441">
        <f t="shared" si="3"/>
        <v>0</v>
      </c>
      <c r="AG140" s="442"/>
      <c r="AH140" s="442"/>
      <c r="AI140" s="442"/>
      <c r="AJ140" s="442"/>
      <c r="AK140" s="442"/>
      <c r="AL140" s="442"/>
      <c r="AM140" s="444"/>
      <c r="AN140" s="441">
        <f>K140+Mês04!AN140</f>
        <v>0</v>
      </c>
      <c r="AO140" s="442"/>
      <c r="AP140" s="442"/>
      <c r="AQ140" s="442"/>
      <c r="AR140" s="442"/>
      <c r="AS140" s="442"/>
      <c r="AT140" s="444"/>
      <c r="AU140" s="441">
        <f>R140+Mês04!AU140</f>
        <v>0</v>
      </c>
      <c r="AV140" s="442"/>
      <c r="AW140" s="442"/>
      <c r="AX140" s="442"/>
      <c r="AY140" s="442"/>
      <c r="AZ140" s="442"/>
      <c r="BA140" s="444"/>
      <c r="BB140" s="441">
        <f>Y140+Mês04!BB140</f>
        <v>0</v>
      </c>
      <c r="BC140" s="442"/>
      <c r="BD140" s="442"/>
      <c r="BE140" s="442"/>
      <c r="BF140" s="442"/>
      <c r="BG140" s="442"/>
      <c r="BH140" s="444"/>
      <c r="BI140" s="441">
        <f t="shared" si="4"/>
        <v>0</v>
      </c>
      <c r="BJ140" s="442"/>
      <c r="BK140" s="442"/>
      <c r="BL140" s="442"/>
      <c r="BM140" s="442"/>
      <c r="BN140" s="442"/>
      <c r="BO140" s="442"/>
      <c r="BP140" s="443"/>
    </row>
    <row r="141" spans="1:68" ht="14.25" hidden="1">
      <c r="A141" s="11"/>
      <c r="B141" s="429">
        <f t="shared" si="1"/>
        <v>0</v>
      </c>
      <c r="C141" s="430"/>
      <c r="D141" s="431"/>
      <c r="E141" s="432">
        <f t="shared" si="2"/>
        <v>0</v>
      </c>
      <c r="F141" s="433"/>
      <c r="G141" s="433"/>
      <c r="H141" s="433"/>
      <c r="I141" s="433"/>
      <c r="J141" s="434"/>
      <c r="K141" s="604">
        <f>QCI!AO46*Mês05!AF141</f>
        <v>0</v>
      </c>
      <c r="L141" s="605"/>
      <c r="M141" s="605"/>
      <c r="N141" s="605"/>
      <c r="O141" s="605"/>
      <c r="P141" s="605"/>
      <c r="Q141" s="606"/>
      <c r="R141" s="604">
        <f>QCI!AP46*Mês05!AF141</f>
        <v>0</v>
      </c>
      <c r="S141" s="605"/>
      <c r="T141" s="605"/>
      <c r="U141" s="605"/>
      <c r="V141" s="605"/>
      <c r="W141" s="605"/>
      <c r="X141" s="606"/>
      <c r="Y141" s="441">
        <f>QCI!AQ46*Mês05!AF141</f>
        <v>0</v>
      </c>
      <c r="Z141" s="442"/>
      <c r="AA141" s="442"/>
      <c r="AB141" s="442"/>
      <c r="AC141" s="442"/>
      <c r="AD141" s="442"/>
      <c r="AE141" s="444"/>
      <c r="AF141" s="441">
        <f t="shared" si="3"/>
        <v>0</v>
      </c>
      <c r="AG141" s="442"/>
      <c r="AH141" s="442"/>
      <c r="AI141" s="442"/>
      <c r="AJ141" s="442"/>
      <c r="AK141" s="442"/>
      <c r="AL141" s="442"/>
      <c r="AM141" s="444"/>
      <c r="AN141" s="441">
        <f>K141+Mês04!AN141</f>
        <v>0</v>
      </c>
      <c r="AO141" s="442"/>
      <c r="AP141" s="442"/>
      <c r="AQ141" s="442"/>
      <c r="AR141" s="442"/>
      <c r="AS141" s="442"/>
      <c r="AT141" s="444"/>
      <c r="AU141" s="441">
        <f>R141+Mês04!AU141</f>
        <v>0</v>
      </c>
      <c r="AV141" s="442"/>
      <c r="AW141" s="442"/>
      <c r="AX141" s="442"/>
      <c r="AY141" s="442"/>
      <c r="AZ141" s="442"/>
      <c r="BA141" s="444"/>
      <c r="BB141" s="441">
        <f>Y141+Mês04!BB141</f>
        <v>0</v>
      </c>
      <c r="BC141" s="442"/>
      <c r="BD141" s="442"/>
      <c r="BE141" s="442"/>
      <c r="BF141" s="442"/>
      <c r="BG141" s="442"/>
      <c r="BH141" s="444"/>
      <c r="BI141" s="441">
        <f t="shared" si="4"/>
        <v>0</v>
      </c>
      <c r="BJ141" s="442"/>
      <c r="BK141" s="442"/>
      <c r="BL141" s="442"/>
      <c r="BM141" s="442"/>
      <c r="BN141" s="442"/>
      <c r="BO141" s="442"/>
      <c r="BP141" s="443"/>
    </row>
    <row r="142" spans="1:68" ht="14.25" hidden="1">
      <c r="A142" s="11"/>
      <c r="B142" s="429">
        <f t="shared" si="1"/>
        <v>0</v>
      </c>
      <c r="C142" s="430"/>
      <c r="D142" s="431"/>
      <c r="E142" s="432">
        <f t="shared" si="2"/>
        <v>0</v>
      </c>
      <c r="F142" s="433"/>
      <c r="G142" s="433"/>
      <c r="H142" s="433"/>
      <c r="I142" s="433"/>
      <c r="J142" s="434"/>
      <c r="K142" s="604">
        <f>QCI!AO47*Mês05!AF142</f>
        <v>0</v>
      </c>
      <c r="L142" s="605"/>
      <c r="M142" s="605"/>
      <c r="N142" s="605"/>
      <c r="O142" s="605"/>
      <c r="P142" s="605"/>
      <c r="Q142" s="606"/>
      <c r="R142" s="604">
        <f>QCI!AP47*Mês05!AF142</f>
        <v>0</v>
      </c>
      <c r="S142" s="605"/>
      <c r="T142" s="605"/>
      <c r="U142" s="605"/>
      <c r="V142" s="605"/>
      <c r="W142" s="605"/>
      <c r="X142" s="606"/>
      <c r="Y142" s="441">
        <f>QCI!AQ47*Mês05!AF142</f>
        <v>0</v>
      </c>
      <c r="Z142" s="442"/>
      <c r="AA142" s="442"/>
      <c r="AB142" s="442"/>
      <c r="AC142" s="442"/>
      <c r="AD142" s="442"/>
      <c r="AE142" s="444"/>
      <c r="AF142" s="441">
        <f t="shared" si="3"/>
        <v>0</v>
      </c>
      <c r="AG142" s="442"/>
      <c r="AH142" s="442"/>
      <c r="AI142" s="442"/>
      <c r="AJ142" s="442"/>
      <c r="AK142" s="442"/>
      <c r="AL142" s="442"/>
      <c r="AM142" s="444"/>
      <c r="AN142" s="441">
        <f>K142+Mês04!AN142</f>
        <v>0</v>
      </c>
      <c r="AO142" s="442"/>
      <c r="AP142" s="442"/>
      <c r="AQ142" s="442"/>
      <c r="AR142" s="442"/>
      <c r="AS142" s="442"/>
      <c r="AT142" s="444"/>
      <c r="AU142" s="441">
        <f>R142+Mês04!AU142</f>
        <v>0</v>
      </c>
      <c r="AV142" s="442"/>
      <c r="AW142" s="442"/>
      <c r="AX142" s="442"/>
      <c r="AY142" s="442"/>
      <c r="AZ142" s="442"/>
      <c r="BA142" s="444"/>
      <c r="BB142" s="441">
        <f>Y142+Mês04!BB142</f>
        <v>0</v>
      </c>
      <c r="BC142" s="442"/>
      <c r="BD142" s="442"/>
      <c r="BE142" s="442"/>
      <c r="BF142" s="442"/>
      <c r="BG142" s="442"/>
      <c r="BH142" s="444"/>
      <c r="BI142" s="441">
        <f t="shared" si="4"/>
        <v>0</v>
      </c>
      <c r="BJ142" s="442"/>
      <c r="BK142" s="442"/>
      <c r="BL142" s="442"/>
      <c r="BM142" s="442"/>
      <c r="BN142" s="442"/>
      <c r="BO142" s="442"/>
      <c r="BP142" s="443"/>
    </row>
    <row r="143" spans="1:68" ht="14.25" hidden="1">
      <c r="A143" s="11"/>
      <c r="B143" s="429">
        <f t="shared" si="1"/>
        <v>0</v>
      </c>
      <c r="C143" s="430"/>
      <c r="D143" s="431"/>
      <c r="E143" s="432">
        <f t="shared" si="2"/>
        <v>0</v>
      </c>
      <c r="F143" s="433"/>
      <c r="G143" s="433"/>
      <c r="H143" s="433"/>
      <c r="I143" s="433"/>
      <c r="J143" s="434"/>
      <c r="K143" s="604">
        <f>QCI!AO48*Mês05!AF143</f>
        <v>0</v>
      </c>
      <c r="L143" s="605"/>
      <c r="M143" s="605"/>
      <c r="N143" s="605"/>
      <c r="O143" s="605"/>
      <c r="P143" s="605"/>
      <c r="Q143" s="606"/>
      <c r="R143" s="604">
        <f>QCI!AP48*Mês05!AF143</f>
        <v>0</v>
      </c>
      <c r="S143" s="605"/>
      <c r="T143" s="605"/>
      <c r="U143" s="605"/>
      <c r="V143" s="605"/>
      <c r="W143" s="605"/>
      <c r="X143" s="606"/>
      <c r="Y143" s="441">
        <f>QCI!AQ48*Mês05!AF143</f>
        <v>0</v>
      </c>
      <c r="Z143" s="442"/>
      <c r="AA143" s="442"/>
      <c r="AB143" s="442"/>
      <c r="AC143" s="442"/>
      <c r="AD143" s="442"/>
      <c r="AE143" s="444"/>
      <c r="AF143" s="441">
        <f t="shared" si="3"/>
        <v>0</v>
      </c>
      <c r="AG143" s="442"/>
      <c r="AH143" s="442"/>
      <c r="AI143" s="442"/>
      <c r="AJ143" s="442"/>
      <c r="AK143" s="442"/>
      <c r="AL143" s="442"/>
      <c r="AM143" s="444"/>
      <c r="AN143" s="441">
        <f>K143+Mês04!AN143</f>
        <v>0</v>
      </c>
      <c r="AO143" s="442"/>
      <c r="AP143" s="442"/>
      <c r="AQ143" s="442"/>
      <c r="AR143" s="442"/>
      <c r="AS143" s="442"/>
      <c r="AT143" s="444"/>
      <c r="AU143" s="441">
        <f>R143+Mês04!AU143</f>
        <v>0</v>
      </c>
      <c r="AV143" s="442"/>
      <c r="AW143" s="442"/>
      <c r="AX143" s="442"/>
      <c r="AY143" s="442"/>
      <c r="AZ143" s="442"/>
      <c r="BA143" s="444"/>
      <c r="BB143" s="441">
        <f>Y143+Mês04!BB143</f>
        <v>0</v>
      </c>
      <c r="BC143" s="442"/>
      <c r="BD143" s="442"/>
      <c r="BE143" s="442"/>
      <c r="BF143" s="442"/>
      <c r="BG143" s="442"/>
      <c r="BH143" s="444"/>
      <c r="BI143" s="441">
        <f t="shared" si="4"/>
        <v>0</v>
      </c>
      <c r="BJ143" s="442"/>
      <c r="BK143" s="442"/>
      <c r="BL143" s="442"/>
      <c r="BM143" s="442"/>
      <c r="BN143" s="442"/>
      <c r="BO143" s="442"/>
      <c r="BP143" s="443"/>
    </row>
    <row r="144" spans="1:68" ht="14.25" customHeight="1" hidden="1">
      <c r="A144" s="11"/>
      <c r="B144" s="429">
        <f t="shared" si="1"/>
        <v>0</v>
      </c>
      <c r="C144" s="430"/>
      <c r="D144" s="431"/>
      <c r="E144" s="432">
        <f t="shared" si="2"/>
        <v>0</v>
      </c>
      <c r="F144" s="433"/>
      <c r="G144" s="433"/>
      <c r="H144" s="433"/>
      <c r="I144" s="433"/>
      <c r="J144" s="434"/>
      <c r="K144" s="604">
        <f>QCI!AO49*Mês05!AF144</f>
        <v>0</v>
      </c>
      <c r="L144" s="605"/>
      <c r="M144" s="605"/>
      <c r="N144" s="605"/>
      <c r="O144" s="605"/>
      <c r="P144" s="605"/>
      <c r="Q144" s="606"/>
      <c r="R144" s="604">
        <f>QCI!AP49*Mês05!AF144</f>
        <v>0</v>
      </c>
      <c r="S144" s="605"/>
      <c r="T144" s="605"/>
      <c r="U144" s="605"/>
      <c r="V144" s="605"/>
      <c r="W144" s="605"/>
      <c r="X144" s="606"/>
      <c r="Y144" s="441">
        <f>QCI!AQ49*Mês05!AF144</f>
        <v>0</v>
      </c>
      <c r="Z144" s="442"/>
      <c r="AA144" s="442"/>
      <c r="AB144" s="442"/>
      <c r="AC144" s="442"/>
      <c r="AD144" s="442"/>
      <c r="AE144" s="444"/>
      <c r="AF144" s="441">
        <f t="shared" si="3"/>
        <v>0</v>
      </c>
      <c r="AG144" s="442"/>
      <c r="AH144" s="442"/>
      <c r="AI144" s="442"/>
      <c r="AJ144" s="442"/>
      <c r="AK144" s="442"/>
      <c r="AL144" s="442"/>
      <c r="AM144" s="444"/>
      <c r="AN144" s="441">
        <f>K144+Mês04!AN144</f>
        <v>0</v>
      </c>
      <c r="AO144" s="442"/>
      <c r="AP144" s="442"/>
      <c r="AQ144" s="442"/>
      <c r="AR144" s="442"/>
      <c r="AS144" s="442"/>
      <c r="AT144" s="444"/>
      <c r="AU144" s="441">
        <f>R144+Mês04!AU144</f>
        <v>0</v>
      </c>
      <c r="AV144" s="442"/>
      <c r="AW144" s="442"/>
      <c r="AX144" s="442"/>
      <c r="AY144" s="442"/>
      <c r="AZ144" s="442"/>
      <c r="BA144" s="444"/>
      <c r="BB144" s="441">
        <f>Y144+Mês04!BB144</f>
        <v>0</v>
      </c>
      <c r="BC144" s="442"/>
      <c r="BD144" s="442"/>
      <c r="BE144" s="442"/>
      <c r="BF144" s="442"/>
      <c r="BG144" s="442"/>
      <c r="BH144" s="444"/>
      <c r="BI144" s="441">
        <f t="shared" si="4"/>
        <v>0</v>
      </c>
      <c r="BJ144" s="442"/>
      <c r="BK144" s="442"/>
      <c r="BL144" s="442"/>
      <c r="BM144" s="442"/>
      <c r="BN144" s="442"/>
      <c r="BO144" s="442"/>
      <c r="BP144" s="443"/>
    </row>
    <row r="145" spans="1:68" ht="14.25" customHeight="1" hidden="1">
      <c r="A145" s="11"/>
      <c r="B145" s="429">
        <f t="shared" si="1"/>
        <v>0</v>
      </c>
      <c r="C145" s="430"/>
      <c r="D145" s="431"/>
      <c r="E145" s="432">
        <f t="shared" si="2"/>
        <v>0</v>
      </c>
      <c r="F145" s="433"/>
      <c r="G145" s="433"/>
      <c r="H145" s="433"/>
      <c r="I145" s="433"/>
      <c r="J145" s="434"/>
      <c r="K145" s="604">
        <f>QCI!AO50*Mês05!AF145</f>
        <v>0</v>
      </c>
      <c r="L145" s="605"/>
      <c r="M145" s="605"/>
      <c r="N145" s="605"/>
      <c r="O145" s="605"/>
      <c r="P145" s="605"/>
      <c r="Q145" s="606"/>
      <c r="R145" s="604">
        <f>QCI!AP50*Mês05!AF145</f>
        <v>0</v>
      </c>
      <c r="S145" s="605"/>
      <c r="T145" s="605"/>
      <c r="U145" s="605"/>
      <c r="V145" s="605"/>
      <c r="W145" s="605"/>
      <c r="X145" s="606"/>
      <c r="Y145" s="441">
        <f>QCI!AQ50*Mês05!AF145</f>
        <v>0</v>
      </c>
      <c r="Z145" s="442"/>
      <c r="AA145" s="442"/>
      <c r="AB145" s="442"/>
      <c r="AC145" s="442"/>
      <c r="AD145" s="442"/>
      <c r="AE145" s="444"/>
      <c r="AF145" s="441">
        <f t="shared" si="3"/>
        <v>0</v>
      </c>
      <c r="AG145" s="442"/>
      <c r="AH145" s="442"/>
      <c r="AI145" s="442"/>
      <c r="AJ145" s="442"/>
      <c r="AK145" s="442"/>
      <c r="AL145" s="442"/>
      <c r="AM145" s="444"/>
      <c r="AN145" s="441">
        <f>K145+Mês04!AN145</f>
        <v>0</v>
      </c>
      <c r="AO145" s="442"/>
      <c r="AP145" s="442"/>
      <c r="AQ145" s="442"/>
      <c r="AR145" s="442"/>
      <c r="AS145" s="442"/>
      <c r="AT145" s="444"/>
      <c r="AU145" s="441">
        <f>R145+Mês04!AU145</f>
        <v>0</v>
      </c>
      <c r="AV145" s="442"/>
      <c r="AW145" s="442"/>
      <c r="AX145" s="442"/>
      <c r="AY145" s="442"/>
      <c r="AZ145" s="442"/>
      <c r="BA145" s="444"/>
      <c r="BB145" s="441">
        <f>Y145+Mês04!BB145</f>
        <v>0</v>
      </c>
      <c r="BC145" s="442"/>
      <c r="BD145" s="442"/>
      <c r="BE145" s="442"/>
      <c r="BF145" s="442"/>
      <c r="BG145" s="442"/>
      <c r="BH145" s="444"/>
      <c r="BI145" s="441">
        <f t="shared" si="4"/>
        <v>0</v>
      </c>
      <c r="BJ145" s="442"/>
      <c r="BK145" s="442"/>
      <c r="BL145" s="442"/>
      <c r="BM145" s="442"/>
      <c r="BN145" s="442"/>
      <c r="BO145" s="442"/>
      <c r="BP145" s="443"/>
    </row>
    <row r="146" spans="1:68" ht="14.25" customHeight="1" hidden="1">
      <c r="A146" s="11"/>
      <c r="B146" s="429">
        <f t="shared" si="1"/>
        <v>0</v>
      </c>
      <c r="C146" s="430"/>
      <c r="D146" s="431"/>
      <c r="E146" s="432">
        <f t="shared" si="2"/>
        <v>0</v>
      </c>
      <c r="F146" s="433"/>
      <c r="G146" s="433"/>
      <c r="H146" s="433"/>
      <c r="I146" s="433"/>
      <c r="J146" s="434"/>
      <c r="K146" s="604">
        <f>QCI!AO51*Mês05!AF146</f>
        <v>0</v>
      </c>
      <c r="L146" s="605"/>
      <c r="M146" s="605"/>
      <c r="N146" s="605"/>
      <c r="O146" s="605"/>
      <c r="P146" s="605"/>
      <c r="Q146" s="606"/>
      <c r="R146" s="604">
        <f>QCI!AP51*Mês05!AF146</f>
        <v>0</v>
      </c>
      <c r="S146" s="605"/>
      <c r="T146" s="605"/>
      <c r="U146" s="605"/>
      <c r="V146" s="605"/>
      <c r="W146" s="605"/>
      <c r="X146" s="606"/>
      <c r="Y146" s="441">
        <f>QCI!AQ51*Mês05!AF146</f>
        <v>0</v>
      </c>
      <c r="Z146" s="442"/>
      <c r="AA146" s="442"/>
      <c r="AB146" s="442"/>
      <c r="AC146" s="442"/>
      <c r="AD146" s="442"/>
      <c r="AE146" s="444"/>
      <c r="AF146" s="441">
        <f t="shared" si="3"/>
        <v>0</v>
      </c>
      <c r="AG146" s="442"/>
      <c r="AH146" s="442"/>
      <c r="AI146" s="442"/>
      <c r="AJ146" s="442"/>
      <c r="AK146" s="442"/>
      <c r="AL146" s="442"/>
      <c r="AM146" s="444"/>
      <c r="AN146" s="441">
        <f>K146+Mês04!AN146</f>
        <v>0</v>
      </c>
      <c r="AO146" s="442"/>
      <c r="AP146" s="442"/>
      <c r="AQ146" s="442"/>
      <c r="AR146" s="442"/>
      <c r="AS146" s="442"/>
      <c r="AT146" s="444"/>
      <c r="AU146" s="441">
        <f>R146+Mês04!AU146</f>
        <v>0</v>
      </c>
      <c r="AV146" s="442"/>
      <c r="AW146" s="442"/>
      <c r="AX146" s="442"/>
      <c r="AY146" s="442"/>
      <c r="AZ146" s="442"/>
      <c r="BA146" s="444"/>
      <c r="BB146" s="441">
        <f>Y146+Mês04!BB146</f>
        <v>0</v>
      </c>
      <c r="BC146" s="442"/>
      <c r="BD146" s="442"/>
      <c r="BE146" s="442"/>
      <c r="BF146" s="442"/>
      <c r="BG146" s="442"/>
      <c r="BH146" s="444"/>
      <c r="BI146" s="441">
        <f t="shared" si="4"/>
        <v>0</v>
      </c>
      <c r="BJ146" s="442"/>
      <c r="BK146" s="442"/>
      <c r="BL146" s="442"/>
      <c r="BM146" s="442"/>
      <c r="BN146" s="442"/>
      <c r="BO146" s="442"/>
      <c r="BP146" s="443"/>
    </row>
    <row r="147" spans="1:68" ht="14.25" hidden="1">
      <c r="A147" s="11"/>
      <c r="B147" s="429">
        <f t="shared" si="1"/>
        <v>0</v>
      </c>
      <c r="C147" s="430"/>
      <c r="D147" s="431"/>
      <c r="E147" s="432">
        <f t="shared" si="2"/>
        <v>0</v>
      </c>
      <c r="F147" s="433"/>
      <c r="G147" s="433"/>
      <c r="H147" s="433"/>
      <c r="I147" s="433"/>
      <c r="J147" s="434"/>
      <c r="K147" s="604">
        <f>QCI!AO52*Mês05!AF147</f>
        <v>0</v>
      </c>
      <c r="L147" s="605"/>
      <c r="M147" s="605"/>
      <c r="N147" s="605"/>
      <c r="O147" s="605"/>
      <c r="P147" s="605"/>
      <c r="Q147" s="606"/>
      <c r="R147" s="604">
        <f>QCI!AP52*Mês05!AF147</f>
        <v>0</v>
      </c>
      <c r="S147" s="605"/>
      <c r="T147" s="605"/>
      <c r="U147" s="605"/>
      <c r="V147" s="605"/>
      <c r="W147" s="605"/>
      <c r="X147" s="606"/>
      <c r="Y147" s="441">
        <f>QCI!AQ52*Mês05!AF147</f>
        <v>0</v>
      </c>
      <c r="Z147" s="442"/>
      <c r="AA147" s="442"/>
      <c r="AB147" s="442"/>
      <c r="AC147" s="442"/>
      <c r="AD147" s="442"/>
      <c r="AE147" s="444"/>
      <c r="AF147" s="441">
        <f t="shared" si="3"/>
        <v>0</v>
      </c>
      <c r="AG147" s="442"/>
      <c r="AH147" s="442"/>
      <c r="AI147" s="442"/>
      <c r="AJ147" s="442"/>
      <c r="AK147" s="442"/>
      <c r="AL147" s="442"/>
      <c r="AM147" s="444"/>
      <c r="AN147" s="441">
        <f>K147+Mês04!AN147</f>
        <v>0</v>
      </c>
      <c r="AO147" s="442"/>
      <c r="AP147" s="442"/>
      <c r="AQ147" s="442"/>
      <c r="AR147" s="442"/>
      <c r="AS147" s="442"/>
      <c r="AT147" s="444"/>
      <c r="AU147" s="441">
        <f>R147+Mês04!AU147</f>
        <v>0</v>
      </c>
      <c r="AV147" s="442"/>
      <c r="AW147" s="442"/>
      <c r="AX147" s="442"/>
      <c r="AY147" s="442"/>
      <c r="AZ147" s="442"/>
      <c r="BA147" s="444"/>
      <c r="BB147" s="441">
        <f>Y147+Mês04!BB147</f>
        <v>0</v>
      </c>
      <c r="BC147" s="442"/>
      <c r="BD147" s="442"/>
      <c r="BE147" s="442"/>
      <c r="BF147" s="442"/>
      <c r="BG147" s="442"/>
      <c r="BH147" s="444"/>
      <c r="BI147" s="441">
        <f t="shared" si="4"/>
        <v>0</v>
      </c>
      <c r="BJ147" s="442"/>
      <c r="BK147" s="442"/>
      <c r="BL147" s="442"/>
      <c r="BM147" s="442"/>
      <c r="BN147" s="442"/>
      <c r="BO147" s="442"/>
      <c r="BP147" s="443"/>
    </row>
    <row r="148" spans="1:68" ht="14.25" hidden="1">
      <c r="A148" s="11"/>
      <c r="B148" s="429">
        <f t="shared" si="1"/>
        <v>0</v>
      </c>
      <c r="C148" s="430"/>
      <c r="D148" s="431"/>
      <c r="E148" s="432">
        <f t="shared" si="2"/>
        <v>0</v>
      </c>
      <c r="F148" s="433"/>
      <c r="G148" s="433"/>
      <c r="H148" s="433"/>
      <c r="I148" s="433"/>
      <c r="J148" s="434"/>
      <c r="K148" s="604">
        <f>QCI!AO53*Mês05!AF148</f>
        <v>0</v>
      </c>
      <c r="L148" s="605"/>
      <c r="M148" s="605"/>
      <c r="N148" s="605"/>
      <c r="O148" s="605"/>
      <c r="P148" s="605"/>
      <c r="Q148" s="606"/>
      <c r="R148" s="604">
        <f>QCI!AP53*Mês05!AF148</f>
        <v>0</v>
      </c>
      <c r="S148" s="605"/>
      <c r="T148" s="605"/>
      <c r="U148" s="605"/>
      <c r="V148" s="605"/>
      <c r="W148" s="605"/>
      <c r="X148" s="606"/>
      <c r="Y148" s="441">
        <f>QCI!AQ53*Mês05!AF148</f>
        <v>0</v>
      </c>
      <c r="Z148" s="442"/>
      <c r="AA148" s="442"/>
      <c r="AB148" s="442"/>
      <c r="AC148" s="442"/>
      <c r="AD148" s="442"/>
      <c r="AE148" s="444"/>
      <c r="AF148" s="441">
        <f t="shared" si="3"/>
        <v>0</v>
      </c>
      <c r="AG148" s="442"/>
      <c r="AH148" s="442"/>
      <c r="AI148" s="442"/>
      <c r="AJ148" s="442"/>
      <c r="AK148" s="442"/>
      <c r="AL148" s="442"/>
      <c r="AM148" s="444"/>
      <c r="AN148" s="441">
        <f>K148+Mês04!AN148</f>
        <v>0</v>
      </c>
      <c r="AO148" s="442"/>
      <c r="AP148" s="442"/>
      <c r="AQ148" s="442"/>
      <c r="AR148" s="442"/>
      <c r="AS148" s="442"/>
      <c r="AT148" s="444"/>
      <c r="AU148" s="441">
        <f>R148+Mês04!AU148</f>
        <v>0</v>
      </c>
      <c r="AV148" s="442"/>
      <c r="AW148" s="442"/>
      <c r="AX148" s="442"/>
      <c r="AY148" s="442"/>
      <c r="AZ148" s="442"/>
      <c r="BA148" s="444"/>
      <c r="BB148" s="441">
        <f>Y148+Mês04!BB148</f>
        <v>0</v>
      </c>
      <c r="BC148" s="442"/>
      <c r="BD148" s="442"/>
      <c r="BE148" s="442"/>
      <c r="BF148" s="442"/>
      <c r="BG148" s="442"/>
      <c r="BH148" s="444"/>
      <c r="BI148" s="441">
        <f t="shared" si="4"/>
        <v>0</v>
      </c>
      <c r="BJ148" s="442"/>
      <c r="BK148" s="442"/>
      <c r="BL148" s="442"/>
      <c r="BM148" s="442"/>
      <c r="BN148" s="442"/>
      <c r="BO148" s="442"/>
      <c r="BP148" s="443"/>
    </row>
    <row r="149" spans="1:68" ht="14.25" hidden="1">
      <c r="A149" s="11"/>
      <c r="B149" s="429">
        <f t="shared" si="1"/>
        <v>0</v>
      </c>
      <c r="C149" s="430"/>
      <c r="D149" s="431"/>
      <c r="E149" s="432">
        <f t="shared" si="2"/>
        <v>0</v>
      </c>
      <c r="F149" s="433"/>
      <c r="G149" s="433"/>
      <c r="H149" s="433"/>
      <c r="I149" s="433"/>
      <c r="J149" s="434"/>
      <c r="K149" s="604">
        <f>QCI!AO54*Mês05!AF149</f>
        <v>0</v>
      </c>
      <c r="L149" s="605"/>
      <c r="M149" s="605"/>
      <c r="N149" s="605"/>
      <c r="O149" s="605"/>
      <c r="P149" s="605"/>
      <c r="Q149" s="606"/>
      <c r="R149" s="604">
        <f>QCI!AP54*Mês05!AF149</f>
        <v>0</v>
      </c>
      <c r="S149" s="605"/>
      <c r="T149" s="605"/>
      <c r="U149" s="605"/>
      <c r="V149" s="605"/>
      <c r="W149" s="605"/>
      <c r="X149" s="606"/>
      <c r="Y149" s="441">
        <f>QCI!AQ54*Mês05!AF149</f>
        <v>0</v>
      </c>
      <c r="Z149" s="442"/>
      <c r="AA149" s="442"/>
      <c r="AB149" s="442"/>
      <c r="AC149" s="442"/>
      <c r="AD149" s="442"/>
      <c r="AE149" s="444"/>
      <c r="AF149" s="441">
        <f t="shared" si="3"/>
        <v>0</v>
      </c>
      <c r="AG149" s="442"/>
      <c r="AH149" s="442"/>
      <c r="AI149" s="442"/>
      <c r="AJ149" s="442"/>
      <c r="AK149" s="442"/>
      <c r="AL149" s="442"/>
      <c r="AM149" s="444"/>
      <c r="AN149" s="441">
        <f>K149+Mês04!AN149</f>
        <v>0</v>
      </c>
      <c r="AO149" s="442"/>
      <c r="AP149" s="442"/>
      <c r="AQ149" s="442"/>
      <c r="AR149" s="442"/>
      <c r="AS149" s="442"/>
      <c r="AT149" s="444"/>
      <c r="AU149" s="441">
        <f>R149+Mês04!AU149</f>
        <v>0</v>
      </c>
      <c r="AV149" s="442"/>
      <c r="AW149" s="442"/>
      <c r="AX149" s="442"/>
      <c r="AY149" s="442"/>
      <c r="AZ149" s="442"/>
      <c r="BA149" s="444"/>
      <c r="BB149" s="441">
        <f>Y149+Mês04!BB149</f>
        <v>0</v>
      </c>
      <c r="BC149" s="442"/>
      <c r="BD149" s="442"/>
      <c r="BE149" s="442"/>
      <c r="BF149" s="442"/>
      <c r="BG149" s="442"/>
      <c r="BH149" s="444"/>
      <c r="BI149" s="441">
        <f t="shared" si="4"/>
        <v>0</v>
      </c>
      <c r="BJ149" s="442"/>
      <c r="BK149" s="442"/>
      <c r="BL149" s="442"/>
      <c r="BM149" s="442"/>
      <c r="BN149" s="442"/>
      <c r="BO149" s="442"/>
      <c r="BP149" s="443"/>
    </row>
    <row r="150" spans="1:68" ht="14.25" hidden="1">
      <c r="A150" s="11"/>
      <c r="B150" s="429">
        <f t="shared" si="1"/>
        <v>0</v>
      </c>
      <c r="C150" s="430"/>
      <c r="D150" s="431"/>
      <c r="E150" s="432">
        <f t="shared" si="2"/>
        <v>0</v>
      </c>
      <c r="F150" s="433"/>
      <c r="G150" s="433"/>
      <c r="H150" s="433"/>
      <c r="I150" s="433"/>
      <c r="J150" s="434"/>
      <c r="K150" s="604">
        <f>QCI!AO55*Mês05!AF150</f>
        <v>0</v>
      </c>
      <c r="L150" s="605"/>
      <c r="M150" s="605"/>
      <c r="N150" s="605"/>
      <c r="O150" s="605"/>
      <c r="P150" s="605"/>
      <c r="Q150" s="606"/>
      <c r="R150" s="604">
        <f>QCI!AP55*Mês05!AF150</f>
        <v>0</v>
      </c>
      <c r="S150" s="605"/>
      <c r="T150" s="605"/>
      <c r="U150" s="605"/>
      <c r="V150" s="605"/>
      <c r="W150" s="605"/>
      <c r="X150" s="606"/>
      <c r="Y150" s="441">
        <f>QCI!AQ55*Mês05!AF150</f>
        <v>0</v>
      </c>
      <c r="Z150" s="442"/>
      <c r="AA150" s="442"/>
      <c r="AB150" s="442"/>
      <c r="AC150" s="442"/>
      <c r="AD150" s="442"/>
      <c r="AE150" s="444"/>
      <c r="AF150" s="441">
        <f t="shared" si="3"/>
        <v>0</v>
      </c>
      <c r="AG150" s="442"/>
      <c r="AH150" s="442"/>
      <c r="AI150" s="442"/>
      <c r="AJ150" s="442"/>
      <c r="AK150" s="442"/>
      <c r="AL150" s="442"/>
      <c r="AM150" s="444"/>
      <c r="AN150" s="441">
        <f>K150+Mês04!AN150</f>
        <v>0</v>
      </c>
      <c r="AO150" s="442"/>
      <c r="AP150" s="442"/>
      <c r="AQ150" s="442"/>
      <c r="AR150" s="442"/>
      <c r="AS150" s="442"/>
      <c r="AT150" s="444"/>
      <c r="AU150" s="441">
        <f>R150+Mês04!AU150</f>
        <v>0</v>
      </c>
      <c r="AV150" s="442"/>
      <c r="AW150" s="442"/>
      <c r="AX150" s="442"/>
      <c r="AY150" s="442"/>
      <c r="AZ150" s="442"/>
      <c r="BA150" s="444"/>
      <c r="BB150" s="441">
        <f>Y150+Mês04!BB150</f>
        <v>0</v>
      </c>
      <c r="BC150" s="442"/>
      <c r="BD150" s="442"/>
      <c r="BE150" s="442"/>
      <c r="BF150" s="442"/>
      <c r="BG150" s="442"/>
      <c r="BH150" s="444"/>
      <c r="BI150" s="441">
        <f t="shared" si="4"/>
        <v>0</v>
      </c>
      <c r="BJ150" s="442"/>
      <c r="BK150" s="442"/>
      <c r="BL150" s="442"/>
      <c r="BM150" s="442"/>
      <c r="BN150" s="442"/>
      <c r="BO150" s="442"/>
      <c r="BP150" s="443"/>
    </row>
    <row r="151" spans="1:68" ht="14.25" customHeight="1" hidden="1">
      <c r="A151" s="11"/>
      <c r="B151" s="429">
        <f t="shared" si="1"/>
        <v>0</v>
      </c>
      <c r="C151" s="430"/>
      <c r="D151" s="431"/>
      <c r="E151" s="432">
        <f t="shared" si="2"/>
        <v>0</v>
      </c>
      <c r="F151" s="433"/>
      <c r="G151" s="433"/>
      <c r="H151" s="433"/>
      <c r="I151" s="433"/>
      <c r="J151" s="434"/>
      <c r="K151" s="604">
        <f>QCI!AO56*Mês05!AF151</f>
        <v>0</v>
      </c>
      <c r="L151" s="605"/>
      <c r="M151" s="605"/>
      <c r="N151" s="605"/>
      <c r="O151" s="605"/>
      <c r="P151" s="605"/>
      <c r="Q151" s="606"/>
      <c r="R151" s="604">
        <f>QCI!AP56*Mês05!AF151</f>
        <v>0</v>
      </c>
      <c r="S151" s="605"/>
      <c r="T151" s="605"/>
      <c r="U151" s="605"/>
      <c r="V151" s="605"/>
      <c r="W151" s="605"/>
      <c r="X151" s="606"/>
      <c r="Y151" s="441">
        <f>QCI!AQ56*Mês05!AF151</f>
        <v>0</v>
      </c>
      <c r="Z151" s="442"/>
      <c r="AA151" s="442"/>
      <c r="AB151" s="442"/>
      <c r="AC151" s="442"/>
      <c r="AD151" s="442"/>
      <c r="AE151" s="444"/>
      <c r="AF151" s="441">
        <f t="shared" si="3"/>
        <v>0</v>
      </c>
      <c r="AG151" s="442"/>
      <c r="AH151" s="442"/>
      <c r="AI151" s="442"/>
      <c r="AJ151" s="442"/>
      <c r="AK151" s="442"/>
      <c r="AL151" s="442"/>
      <c r="AM151" s="444"/>
      <c r="AN151" s="441">
        <f>K151+Mês04!AN151</f>
        <v>0</v>
      </c>
      <c r="AO151" s="442"/>
      <c r="AP151" s="442"/>
      <c r="AQ151" s="442"/>
      <c r="AR151" s="442"/>
      <c r="AS151" s="442"/>
      <c r="AT151" s="444"/>
      <c r="AU151" s="441">
        <f>R151+Mês04!AU151</f>
        <v>0</v>
      </c>
      <c r="AV151" s="442"/>
      <c r="AW151" s="442"/>
      <c r="AX151" s="442"/>
      <c r="AY151" s="442"/>
      <c r="AZ151" s="442"/>
      <c r="BA151" s="444"/>
      <c r="BB151" s="441">
        <f>Y151+Mês04!BB151</f>
        <v>0</v>
      </c>
      <c r="BC151" s="442"/>
      <c r="BD151" s="442"/>
      <c r="BE151" s="442"/>
      <c r="BF151" s="442"/>
      <c r="BG151" s="442"/>
      <c r="BH151" s="444"/>
      <c r="BI151" s="441">
        <f t="shared" si="4"/>
        <v>0</v>
      </c>
      <c r="BJ151" s="442"/>
      <c r="BK151" s="442"/>
      <c r="BL151" s="442"/>
      <c r="BM151" s="442"/>
      <c r="BN151" s="442"/>
      <c r="BO151" s="442"/>
      <c r="BP151" s="443"/>
    </row>
    <row r="152" spans="1:68" ht="14.25" customHeight="1" hidden="1">
      <c r="A152" s="11"/>
      <c r="B152" s="429">
        <f t="shared" si="1"/>
        <v>0</v>
      </c>
      <c r="C152" s="430"/>
      <c r="D152" s="431"/>
      <c r="E152" s="432">
        <f t="shared" si="2"/>
        <v>0</v>
      </c>
      <c r="F152" s="433"/>
      <c r="G152" s="433"/>
      <c r="H152" s="433"/>
      <c r="I152" s="433"/>
      <c r="J152" s="434"/>
      <c r="K152" s="604">
        <f>QCI!AO57*Mês05!AF152</f>
        <v>0</v>
      </c>
      <c r="L152" s="605"/>
      <c r="M152" s="605"/>
      <c r="N152" s="605"/>
      <c r="O152" s="605"/>
      <c r="P152" s="605"/>
      <c r="Q152" s="606"/>
      <c r="R152" s="604">
        <f>QCI!AP57*Mês05!AF152</f>
        <v>0</v>
      </c>
      <c r="S152" s="605"/>
      <c r="T152" s="605"/>
      <c r="U152" s="605"/>
      <c r="V152" s="605"/>
      <c r="W152" s="605"/>
      <c r="X152" s="606"/>
      <c r="Y152" s="441">
        <f>QCI!AQ57*Mês05!AF152</f>
        <v>0</v>
      </c>
      <c r="Z152" s="442"/>
      <c r="AA152" s="442"/>
      <c r="AB152" s="442"/>
      <c r="AC152" s="442"/>
      <c r="AD152" s="442"/>
      <c r="AE152" s="444"/>
      <c r="AF152" s="441">
        <f t="shared" si="3"/>
        <v>0</v>
      </c>
      <c r="AG152" s="442"/>
      <c r="AH152" s="442"/>
      <c r="AI152" s="442"/>
      <c r="AJ152" s="442"/>
      <c r="AK152" s="442"/>
      <c r="AL152" s="442"/>
      <c r="AM152" s="444"/>
      <c r="AN152" s="441">
        <f>K152+Mês04!AN152</f>
        <v>0</v>
      </c>
      <c r="AO152" s="442"/>
      <c r="AP152" s="442"/>
      <c r="AQ152" s="442"/>
      <c r="AR152" s="442"/>
      <c r="AS152" s="442"/>
      <c r="AT152" s="444"/>
      <c r="AU152" s="441">
        <f>R152+Mês04!AU152</f>
        <v>0</v>
      </c>
      <c r="AV152" s="442"/>
      <c r="AW152" s="442"/>
      <c r="AX152" s="442"/>
      <c r="AY152" s="442"/>
      <c r="AZ152" s="442"/>
      <c r="BA152" s="444"/>
      <c r="BB152" s="441">
        <f>Y152+Mês04!BB152</f>
        <v>0</v>
      </c>
      <c r="BC152" s="442"/>
      <c r="BD152" s="442"/>
      <c r="BE152" s="442"/>
      <c r="BF152" s="442"/>
      <c r="BG152" s="442"/>
      <c r="BH152" s="444"/>
      <c r="BI152" s="441">
        <f t="shared" si="4"/>
        <v>0</v>
      </c>
      <c r="BJ152" s="442"/>
      <c r="BK152" s="442"/>
      <c r="BL152" s="442"/>
      <c r="BM152" s="442"/>
      <c r="BN152" s="442"/>
      <c r="BO152" s="442"/>
      <c r="BP152" s="443"/>
    </row>
    <row r="153" spans="1:68" ht="14.25" customHeight="1" hidden="1">
      <c r="A153" s="11"/>
      <c r="B153" s="429">
        <f t="shared" si="1"/>
        <v>0</v>
      </c>
      <c r="C153" s="430"/>
      <c r="D153" s="431"/>
      <c r="E153" s="432">
        <f t="shared" si="2"/>
        <v>0</v>
      </c>
      <c r="F153" s="433"/>
      <c r="G153" s="433"/>
      <c r="H153" s="433"/>
      <c r="I153" s="433"/>
      <c r="J153" s="434"/>
      <c r="K153" s="604">
        <f>QCI!AO58*Mês05!AF153</f>
        <v>0</v>
      </c>
      <c r="L153" s="605"/>
      <c r="M153" s="605"/>
      <c r="N153" s="605"/>
      <c r="O153" s="605"/>
      <c r="P153" s="605"/>
      <c r="Q153" s="606"/>
      <c r="R153" s="604">
        <f>QCI!AP58*Mês05!AF153</f>
        <v>0</v>
      </c>
      <c r="S153" s="605"/>
      <c r="T153" s="605"/>
      <c r="U153" s="605"/>
      <c r="V153" s="605"/>
      <c r="W153" s="605"/>
      <c r="X153" s="606"/>
      <c r="Y153" s="441">
        <f>QCI!AQ58*Mês05!AF153</f>
        <v>0</v>
      </c>
      <c r="Z153" s="442"/>
      <c r="AA153" s="442"/>
      <c r="AB153" s="442"/>
      <c r="AC153" s="442"/>
      <c r="AD153" s="442"/>
      <c r="AE153" s="444"/>
      <c r="AF153" s="441">
        <f t="shared" si="3"/>
        <v>0</v>
      </c>
      <c r="AG153" s="442"/>
      <c r="AH153" s="442"/>
      <c r="AI153" s="442"/>
      <c r="AJ153" s="442"/>
      <c r="AK153" s="442"/>
      <c r="AL153" s="442"/>
      <c r="AM153" s="444"/>
      <c r="AN153" s="441">
        <f>K153+Mês04!AN153</f>
        <v>0</v>
      </c>
      <c r="AO153" s="442"/>
      <c r="AP153" s="442"/>
      <c r="AQ153" s="442"/>
      <c r="AR153" s="442"/>
      <c r="AS153" s="442"/>
      <c r="AT153" s="444"/>
      <c r="AU153" s="441">
        <f>R153+Mês04!AU153</f>
        <v>0</v>
      </c>
      <c r="AV153" s="442"/>
      <c r="AW153" s="442"/>
      <c r="AX153" s="442"/>
      <c r="AY153" s="442"/>
      <c r="AZ153" s="442"/>
      <c r="BA153" s="444"/>
      <c r="BB153" s="441">
        <f>Y153+Mês04!BB153</f>
        <v>0</v>
      </c>
      <c r="BC153" s="442"/>
      <c r="BD153" s="442"/>
      <c r="BE153" s="442"/>
      <c r="BF153" s="442"/>
      <c r="BG153" s="442"/>
      <c r="BH153" s="444"/>
      <c r="BI153" s="441">
        <f t="shared" si="4"/>
        <v>0</v>
      </c>
      <c r="BJ153" s="442"/>
      <c r="BK153" s="442"/>
      <c r="BL153" s="442"/>
      <c r="BM153" s="442"/>
      <c r="BN153" s="442"/>
      <c r="BO153" s="442"/>
      <c r="BP153" s="443"/>
    </row>
    <row r="154" spans="1:68" ht="14.25" hidden="1">
      <c r="A154" s="11"/>
      <c r="B154" s="429">
        <f t="shared" si="1"/>
        <v>0</v>
      </c>
      <c r="C154" s="430"/>
      <c r="D154" s="431"/>
      <c r="E154" s="432">
        <f t="shared" si="2"/>
        <v>0</v>
      </c>
      <c r="F154" s="433"/>
      <c r="G154" s="433"/>
      <c r="H154" s="433"/>
      <c r="I154" s="433"/>
      <c r="J154" s="434"/>
      <c r="K154" s="604">
        <f>QCI!AO59*Mês05!AF154</f>
        <v>0</v>
      </c>
      <c r="L154" s="605"/>
      <c r="M154" s="605"/>
      <c r="N154" s="605"/>
      <c r="O154" s="605"/>
      <c r="P154" s="605"/>
      <c r="Q154" s="606"/>
      <c r="R154" s="604">
        <f>QCI!AP59*Mês05!AF154</f>
        <v>0</v>
      </c>
      <c r="S154" s="605"/>
      <c r="T154" s="605"/>
      <c r="U154" s="605"/>
      <c r="V154" s="605"/>
      <c r="W154" s="605"/>
      <c r="X154" s="606"/>
      <c r="Y154" s="441">
        <f>QCI!AQ59*Mês05!AF154</f>
        <v>0</v>
      </c>
      <c r="Z154" s="442"/>
      <c r="AA154" s="442"/>
      <c r="AB154" s="442"/>
      <c r="AC154" s="442"/>
      <c r="AD154" s="442"/>
      <c r="AE154" s="444"/>
      <c r="AF154" s="441">
        <f t="shared" si="3"/>
        <v>0</v>
      </c>
      <c r="AG154" s="442"/>
      <c r="AH154" s="442"/>
      <c r="AI154" s="442"/>
      <c r="AJ154" s="442"/>
      <c r="AK154" s="442"/>
      <c r="AL154" s="442"/>
      <c r="AM154" s="444"/>
      <c r="AN154" s="441">
        <f>K154+Mês04!AN154</f>
        <v>0</v>
      </c>
      <c r="AO154" s="442"/>
      <c r="AP154" s="442"/>
      <c r="AQ154" s="442"/>
      <c r="AR154" s="442"/>
      <c r="AS154" s="442"/>
      <c r="AT154" s="444"/>
      <c r="AU154" s="441">
        <f>R154+Mês04!AU154</f>
        <v>0</v>
      </c>
      <c r="AV154" s="442"/>
      <c r="AW154" s="442"/>
      <c r="AX154" s="442"/>
      <c r="AY154" s="442"/>
      <c r="AZ154" s="442"/>
      <c r="BA154" s="444"/>
      <c r="BB154" s="441">
        <f>Y154+Mês04!BB154</f>
        <v>0</v>
      </c>
      <c r="BC154" s="442"/>
      <c r="BD154" s="442"/>
      <c r="BE154" s="442"/>
      <c r="BF154" s="442"/>
      <c r="BG154" s="442"/>
      <c r="BH154" s="444"/>
      <c r="BI154" s="441">
        <f t="shared" si="4"/>
        <v>0</v>
      </c>
      <c r="BJ154" s="442"/>
      <c r="BK154" s="442"/>
      <c r="BL154" s="442"/>
      <c r="BM154" s="442"/>
      <c r="BN154" s="442"/>
      <c r="BO154" s="442"/>
      <c r="BP154" s="443"/>
    </row>
    <row r="155" spans="1:68" ht="14.25" hidden="1">
      <c r="A155" s="11"/>
      <c r="B155" s="429">
        <f t="shared" si="1"/>
        <v>0</v>
      </c>
      <c r="C155" s="430"/>
      <c r="D155" s="431"/>
      <c r="E155" s="432">
        <f t="shared" si="2"/>
        <v>0</v>
      </c>
      <c r="F155" s="433"/>
      <c r="G155" s="433"/>
      <c r="H155" s="433"/>
      <c r="I155" s="433"/>
      <c r="J155" s="434"/>
      <c r="K155" s="604">
        <f>QCI!AO60*Mês05!AF155</f>
        <v>0</v>
      </c>
      <c r="L155" s="605"/>
      <c r="M155" s="605"/>
      <c r="N155" s="605"/>
      <c r="O155" s="605"/>
      <c r="P155" s="605"/>
      <c r="Q155" s="606"/>
      <c r="R155" s="604">
        <f>QCI!AP60*Mês05!AF155</f>
        <v>0</v>
      </c>
      <c r="S155" s="605"/>
      <c r="T155" s="605"/>
      <c r="U155" s="605"/>
      <c r="V155" s="605"/>
      <c r="W155" s="605"/>
      <c r="X155" s="606"/>
      <c r="Y155" s="441">
        <f>QCI!AQ60*Mês05!AF155</f>
        <v>0</v>
      </c>
      <c r="Z155" s="442"/>
      <c r="AA155" s="442"/>
      <c r="AB155" s="442"/>
      <c r="AC155" s="442"/>
      <c r="AD155" s="442"/>
      <c r="AE155" s="444"/>
      <c r="AF155" s="441">
        <f t="shared" si="3"/>
        <v>0</v>
      </c>
      <c r="AG155" s="442"/>
      <c r="AH155" s="442"/>
      <c r="AI155" s="442"/>
      <c r="AJ155" s="442"/>
      <c r="AK155" s="442"/>
      <c r="AL155" s="442"/>
      <c r="AM155" s="444"/>
      <c r="AN155" s="441">
        <f>K155+Mês04!AN155</f>
        <v>0</v>
      </c>
      <c r="AO155" s="442"/>
      <c r="AP155" s="442"/>
      <c r="AQ155" s="442"/>
      <c r="AR155" s="442"/>
      <c r="AS155" s="442"/>
      <c r="AT155" s="444"/>
      <c r="AU155" s="441">
        <f>R155+Mês04!AU155</f>
        <v>0</v>
      </c>
      <c r="AV155" s="442"/>
      <c r="AW155" s="442"/>
      <c r="AX155" s="442"/>
      <c r="AY155" s="442"/>
      <c r="AZ155" s="442"/>
      <c r="BA155" s="444"/>
      <c r="BB155" s="441">
        <f>Y155+Mês04!BB155</f>
        <v>0</v>
      </c>
      <c r="BC155" s="442"/>
      <c r="BD155" s="442"/>
      <c r="BE155" s="442"/>
      <c r="BF155" s="442"/>
      <c r="BG155" s="442"/>
      <c r="BH155" s="444"/>
      <c r="BI155" s="441">
        <f t="shared" si="4"/>
        <v>0</v>
      </c>
      <c r="BJ155" s="442"/>
      <c r="BK155" s="442"/>
      <c r="BL155" s="442"/>
      <c r="BM155" s="442"/>
      <c r="BN155" s="442"/>
      <c r="BO155" s="442"/>
      <c r="BP155" s="443"/>
    </row>
    <row r="156" spans="1:68" ht="14.25" hidden="1">
      <c r="A156" s="11"/>
      <c r="B156" s="429">
        <f t="shared" si="1"/>
        <v>0</v>
      </c>
      <c r="C156" s="430"/>
      <c r="D156" s="431"/>
      <c r="E156" s="432">
        <f t="shared" si="2"/>
        <v>0</v>
      </c>
      <c r="F156" s="433"/>
      <c r="G156" s="433"/>
      <c r="H156" s="433"/>
      <c r="I156" s="433"/>
      <c r="J156" s="434"/>
      <c r="K156" s="604">
        <f>QCI!AO61*Mês05!AF156</f>
        <v>0</v>
      </c>
      <c r="L156" s="605"/>
      <c r="M156" s="605"/>
      <c r="N156" s="605"/>
      <c r="O156" s="605"/>
      <c r="P156" s="605"/>
      <c r="Q156" s="606"/>
      <c r="R156" s="604">
        <f>QCI!AP61*Mês05!AF156</f>
        <v>0</v>
      </c>
      <c r="S156" s="605"/>
      <c r="T156" s="605"/>
      <c r="U156" s="605"/>
      <c r="V156" s="605"/>
      <c r="W156" s="605"/>
      <c r="X156" s="606"/>
      <c r="Y156" s="441">
        <f>QCI!AQ61*Mês05!AF156</f>
        <v>0</v>
      </c>
      <c r="Z156" s="442"/>
      <c r="AA156" s="442"/>
      <c r="AB156" s="442"/>
      <c r="AC156" s="442"/>
      <c r="AD156" s="442"/>
      <c r="AE156" s="444"/>
      <c r="AF156" s="441">
        <f t="shared" si="3"/>
        <v>0</v>
      </c>
      <c r="AG156" s="442"/>
      <c r="AH156" s="442"/>
      <c r="AI156" s="442"/>
      <c r="AJ156" s="442"/>
      <c r="AK156" s="442"/>
      <c r="AL156" s="442"/>
      <c r="AM156" s="444"/>
      <c r="AN156" s="441">
        <f>K156+Mês04!AN156</f>
        <v>0</v>
      </c>
      <c r="AO156" s="442"/>
      <c r="AP156" s="442"/>
      <c r="AQ156" s="442"/>
      <c r="AR156" s="442"/>
      <c r="AS156" s="442"/>
      <c r="AT156" s="444"/>
      <c r="AU156" s="441">
        <f>R156+Mês04!AU156</f>
        <v>0</v>
      </c>
      <c r="AV156" s="442"/>
      <c r="AW156" s="442"/>
      <c r="AX156" s="442"/>
      <c r="AY156" s="442"/>
      <c r="AZ156" s="442"/>
      <c r="BA156" s="444"/>
      <c r="BB156" s="441">
        <f>Y156+Mês04!BB156</f>
        <v>0</v>
      </c>
      <c r="BC156" s="442"/>
      <c r="BD156" s="442"/>
      <c r="BE156" s="442"/>
      <c r="BF156" s="442"/>
      <c r="BG156" s="442"/>
      <c r="BH156" s="444"/>
      <c r="BI156" s="441">
        <f t="shared" si="4"/>
        <v>0</v>
      </c>
      <c r="BJ156" s="442"/>
      <c r="BK156" s="442"/>
      <c r="BL156" s="442"/>
      <c r="BM156" s="442"/>
      <c r="BN156" s="442"/>
      <c r="BO156" s="442"/>
      <c r="BP156" s="443"/>
    </row>
    <row r="157" spans="1:68" ht="14.25" hidden="1">
      <c r="A157" s="11"/>
      <c r="B157" s="429">
        <f t="shared" si="1"/>
        <v>0</v>
      </c>
      <c r="C157" s="430"/>
      <c r="D157" s="431"/>
      <c r="E157" s="432">
        <f t="shared" si="2"/>
        <v>0</v>
      </c>
      <c r="F157" s="433"/>
      <c r="G157" s="433"/>
      <c r="H157" s="433"/>
      <c r="I157" s="433"/>
      <c r="J157" s="434"/>
      <c r="K157" s="604">
        <f>QCI!AO62*Mês05!AF157</f>
        <v>0</v>
      </c>
      <c r="L157" s="605"/>
      <c r="M157" s="605"/>
      <c r="N157" s="605"/>
      <c r="O157" s="605"/>
      <c r="P157" s="605"/>
      <c r="Q157" s="606"/>
      <c r="R157" s="604">
        <f>QCI!AP62*Mês05!AF157</f>
        <v>0</v>
      </c>
      <c r="S157" s="605"/>
      <c r="T157" s="605"/>
      <c r="U157" s="605"/>
      <c r="V157" s="605"/>
      <c r="W157" s="605"/>
      <c r="X157" s="606"/>
      <c r="Y157" s="441">
        <f>QCI!AQ62*Mês05!AF157</f>
        <v>0</v>
      </c>
      <c r="Z157" s="442"/>
      <c r="AA157" s="442"/>
      <c r="AB157" s="442"/>
      <c r="AC157" s="442"/>
      <c r="AD157" s="442"/>
      <c r="AE157" s="444"/>
      <c r="AF157" s="441">
        <f t="shared" si="3"/>
        <v>0</v>
      </c>
      <c r="AG157" s="442"/>
      <c r="AH157" s="442"/>
      <c r="AI157" s="442"/>
      <c r="AJ157" s="442"/>
      <c r="AK157" s="442"/>
      <c r="AL157" s="442"/>
      <c r="AM157" s="444"/>
      <c r="AN157" s="441">
        <f>K157+Mês04!AN157</f>
        <v>0</v>
      </c>
      <c r="AO157" s="442"/>
      <c r="AP157" s="442"/>
      <c r="AQ157" s="442"/>
      <c r="AR157" s="442"/>
      <c r="AS157" s="442"/>
      <c r="AT157" s="444"/>
      <c r="AU157" s="441">
        <f>R157+Mês04!AU157</f>
        <v>0</v>
      </c>
      <c r="AV157" s="442"/>
      <c r="AW157" s="442"/>
      <c r="AX157" s="442"/>
      <c r="AY157" s="442"/>
      <c r="AZ157" s="442"/>
      <c r="BA157" s="444"/>
      <c r="BB157" s="441">
        <f>Y157+Mês04!BB157</f>
        <v>0</v>
      </c>
      <c r="BC157" s="442"/>
      <c r="BD157" s="442"/>
      <c r="BE157" s="442"/>
      <c r="BF157" s="442"/>
      <c r="BG157" s="442"/>
      <c r="BH157" s="444"/>
      <c r="BI157" s="441">
        <f t="shared" si="4"/>
        <v>0</v>
      </c>
      <c r="BJ157" s="442"/>
      <c r="BK157" s="442"/>
      <c r="BL157" s="442"/>
      <c r="BM157" s="442"/>
      <c r="BN157" s="442"/>
      <c r="BO157" s="442"/>
      <c r="BP157" s="443"/>
    </row>
    <row r="158" spans="1:68" ht="14.25" customHeight="1" hidden="1">
      <c r="A158" s="11"/>
      <c r="B158" s="429">
        <f t="shared" si="1"/>
        <v>0</v>
      </c>
      <c r="C158" s="430"/>
      <c r="D158" s="431"/>
      <c r="E158" s="432">
        <f t="shared" si="2"/>
        <v>0</v>
      </c>
      <c r="F158" s="433"/>
      <c r="G158" s="433"/>
      <c r="H158" s="433"/>
      <c r="I158" s="433"/>
      <c r="J158" s="434"/>
      <c r="K158" s="604">
        <f>QCI!AO63*Mês05!AF158</f>
        <v>0</v>
      </c>
      <c r="L158" s="605"/>
      <c r="M158" s="605"/>
      <c r="N158" s="605"/>
      <c r="O158" s="605"/>
      <c r="P158" s="605"/>
      <c r="Q158" s="606"/>
      <c r="R158" s="604">
        <f>QCI!AP63*Mês05!AF158</f>
        <v>0</v>
      </c>
      <c r="S158" s="605"/>
      <c r="T158" s="605"/>
      <c r="U158" s="605"/>
      <c r="V158" s="605"/>
      <c r="W158" s="605"/>
      <c r="X158" s="606"/>
      <c r="Y158" s="441">
        <f>QCI!AQ63*Mês05!AF158</f>
        <v>0</v>
      </c>
      <c r="Z158" s="442"/>
      <c r="AA158" s="442"/>
      <c r="AB158" s="442"/>
      <c r="AC158" s="442"/>
      <c r="AD158" s="442"/>
      <c r="AE158" s="444"/>
      <c r="AF158" s="441">
        <f t="shared" si="3"/>
        <v>0</v>
      </c>
      <c r="AG158" s="442"/>
      <c r="AH158" s="442"/>
      <c r="AI158" s="442"/>
      <c r="AJ158" s="442"/>
      <c r="AK158" s="442"/>
      <c r="AL158" s="442"/>
      <c r="AM158" s="444"/>
      <c r="AN158" s="441">
        <f>K158+Mês04!AN158</f>
        <v>0</v>
      </c>
      <c r="AO158" s="442"/>
      <c r="AP158" s="442"/>
      <c r="AQ158" s="442"/>
      <c r="AR158" s="442"/>
      <c r="AS158" s="442"/>
      <c r="AT158" s="444"/>
      <c r="AU158" s="441">
        <f>R158+Mês04!AU158</f>
        <v>0</v>
      </c>
      <c r="AV158" s="442"/>
      <c r="AW158" s="442"/>
      <c r="AX158" s="442"/>
      <c r="AY158" s="442"/>
      <c r="AZ158" s="442"/>
      <c r="BA158" s="444"/>
      <c r="BB158" s="441">
        <f>Y158+Mês04!BB158</f>
        <v>0</v>
      </c>
      <c r="BC158" s="442"/>
      <c r="BD158" s="442"/>
      <c r="BE158" s="442"/>
      <c r="BF158" s="442"/>
      <c r="BG158" s="442"/>
      <c r="BH158" s="444"/>
      <c r="BI158" s="441">
        <f t="shared" si="4"/>
        <v>0</v>
      </c>
      <c r="BJ158" s="442"/>
      <c r="BK158" s="442"/>
      <c r="BL158" s="442"/>
      <c r="BM158" s="442"/>
      <c r="BN158" s="442"/>
      <c r="BO158" s="442"/>
      <c r="BP158" s="443"/>
    </row>
    <row r="159" spans="1:68" ht="14.25" customHeight="1" hidden="1">
      <c r="A159" s="11"/>
      <c r="B159" s="429">
        <f t="shared" si="1"/>
        <v>0</v>
      </c>
      <c r="C159" s="430"/>
      <c r="D159" s="431"/>
      <c r="E159" s="432">
        <f t="shared" si="2"/>
        <v>0</v>
      </c>
      <c r="F159" s="433"/>
      <c r="G159" s="433"/>
      <c r="H159" s="433"/>
      <c r="I159" s="433"/>
      <c r="J159" s="434"/>
      <c r="K159" s="604">
        <f>QCI!AO64*Mês05!AF159</f>
        <v>0</v>
      </c>
      <c r="L159" s="605"/>
      <c r="M159" s="605"/>
      <c r="N159" s="605"/>
      <c r="O159" s="605"/>
      <c r="P159" s="605"/>
      <c r="Q159" s="606"/>
      <c r="R159" s="604">
        <f>QCI!AP64*Mês05!AF159</f>
        <v>0</v>
      </c>
      <c r="S159" s="605"/>
      <c r="T159" s="605"/>
      <c r="U159" s="605"/>
      <c r="V159" s="605"/>
      <c r="W159" s="605"/>
      <c r="X159" s="606"/>
      <c r="Y159" s="441">
        <f>QCI!AQ64*Mês05!AF159</f>
        <v>0</v>
      </c>
      <c r="Z159" s="442"/>
      <c r="AA159" s="442"/>
      <c r="AB159" s="442"/>
      <c r="AC159" s="442"/>
      <c r="AD159" s="442"/>
      <c r="AE159" s="444"/>
      <c r="AF159" s="441">
        <f t="shared" si="3"/>
        <v>0</v>
      </c>
      <c r="AG159" s="442"/>
      <c r="AH159" s="442"/>
      <c r="AI159" s="442"/>
      <c r="AJ159" s="442"/>
      <c r="AK159" s="442"/>
      <c r="AL159" s="442"/>
      <c r="AM159" s="444"/>
      <c r="AN159" s="441">
        <f>K159+Mês04!AN159</f>
        <v>0</v>
      </c>
      <c r="AO159" s="442"/>
      <c r="AP159" s="442"/>
      <c r="AQ159" s="442"/>
      <c r="AR159" s="442"/>
      <c r="AS159" s="442"/>
      <c r="AT159" s="444"/>
      <c r="AU159" s="441">
        <f>R159+Mês04!AU159</f>
        <v>0</v>
      </c>
      <c r="AV159" s="442"/>
      <c r="AW159" s="442"/>
      <c r="AX159" s="442"/>
      <c r="AY159" s="442"/>
      <c r="AZ159" s="442"/>
      <c r="BA159" s="444"/>
      <c r="BB159" s="441">
        <f>Y159+Mês04!BB159</f>
        <v>0</v>
      </c>
      <c r="BC159" s="442"/>
      <c r="BD159" s="442"/>
      <c r="BE159" s="442"/>
      <c r="BF159" s="442"/>
      <c r="BG159" s="442"/>
      <c r="BH159" s="444"/>
      <c r="BI159" s="441">
        <f t="shared" si="4"/>
        <v>0</v>
      </c>
      <c r="BJ159" s="442"/>
      <c r="BK159" s="442"/>
      <c r="BL159" s="442"/>
      <c r="BM159" s="442"/>
      <c r="BN159" s="442"/>
      <c r="BO159" s="442"/>
      <c r="BP159" s="443"/>
    </row>
    <row r="160" spans="1:68" ht="14.25" customHeight="1" hidden="1">
      <c r="A160" s="11"/>
      <c r="B160" s="429">
        <f t="shared" si="1"/>
        <v>0</v>
      </c>
      <c r="C160" s="430"/>
      <c r="D160" s="431"/>
      <c r="E160" s="432">
        <f t="shared" si="2"/>
        <v>0</v>
      </c>
      <c r="F160" s="433"/>
      <c r="G160" s="433"/>
      <c r="H160" s="433"/>
      <c r="I160" s="433"/>
      <c r="J160" s="434"/>
      <c r="K160" s="604">
        <f>QCI!AO65*Mês05!AF160</f>
        <v>0</v>
      </c>
      <c r="L160" s="605"/>
      <c r="M160" s="605"/>
      <c r="N160" s="605"/>
      <c r="O160" s="605"/>
      <c r="P160" s="605"/>
      <c r="Q160" s="606"/>
      <c r="R160" s="604">
        <f>QCI!AP65*Mês05!AF160</f>
        <v>0</v>
      </c>
      <c r="S160" s="605"/>
      <c r="T160" s="605"/>
      <c r="U160" s="605"/>
      <c r="V160" s="605"/>
      <c r="W160" s="605"/>
      <c r="X160" s="606"/>
      <c r="Y160" s="441">
        <f>QCI!AQ65*Mês05!AF160</f>
        <v>0</v>
      </c>
      <c r="Z160" s="442"/>
      <c r="AA160" s="442"/>
      <c r="AB160" s="442"/>
      <c r="AC160" s="442"/>
      <c r="AD160" s="442"/>
      <c r="AE160" s="444"/>
      <c r="AF160" s="441">
        <f t="shared" si="3"/>
        <v>0</v>
      </c>
      <c r="AG160" s="442"/>
      <c r="AH160" s="442"/>
      <c r="AI160" s="442"/>
      <c r="AJ160" s="442"/>
      <c r="AK160" s="442"/>
      <c r="AL160" s="442"/>
      <c r="AM160" s="444"/>
      <c r="AN160" s="441">
        <f>K160+Mês04!AN160</f>
        <v>0</v>
      </c>
      <c r="AO160" s="442"/>
      <c r="AP160" s="442"/>
      <c r="AQ160" s="442"/>
      <c r="AR160" s="442"/>
      <c r="AS160" s="442"/>
      <c r="AT160" s="444"/>
      <c r="AU160" s="441">
        <f>R160+Mês04!AU160</f>
        <v>0</v>
      </c>
      <c r="AV160" s="442"/>
      <c r="AW160" s="442"/>
      <c r="AX160" s="442"/>
      <c r="AY160" s="442"/>
      <c r="AZ160" s="442"/>
      <c r="BA160" s="444"/>
      <c r="BB160" s="441">
        <f>Y160+Mês04!BB160</f>
        <v>0</v>
      </c>
      <c r="BC160" s="442"/>
      <c r="BD160" s="442"/>
      <c r="BE160" s="442"/>
      <c r="BF160" s="442"/>
      <c r="BG160" s="442"/>
      <c r="BH160" s="444"/>
      <c r="BI160" s="441">
        <f t="shared" si="4"/>
        <v>0</v>
      </c>
      <c r="BJ160" s="442"/>
      <c r="BK160" s="442"/>
      <c r="BL160" s="442"/>
      <c r="BM160" s="442"/>
      <c r="BN160" s="442"/>
      <c r="BO160" s="442"/>
      <c r="BP160" s="443"/>
    </row>
    <row r="161" spans="1:68" ht="14.25" customHeight="1" hidden="1">
      <c r="A161" s="11"/>
      <c r="B161" s="429">
        <f t="shared" si="1"/>
        <v>0</v>
      </c>
      <c r="C161" s="430"/>
      <c r="D161" s="431"/>
      <c r="E161" s="432">
        <f t="shared" si="2"/>
        <v>0</v>
      </c>
      <c r="F161" s="433"/>
      <c r="G161" s="433"/>
      <c r="H161" s="433"/>
      <c r="I161" s="433"/>
      <c r="J161" s="434"/>
      <c r="K161" s="604">
        <f>QCI!AO66*Mês05!AF161</f>
        <v>0</v>
      </c>
      <c r="L161" s="605"/>
      <c r="M161" s="605"/>
      <c r="N161" s="605"/>
      <c r="O161" s="605"/>
      <c r="P161" s="605"/>
      <c r="Q161" s="606"/>
      <c r="R161" s="604">
        <f>QCI!AP66*Mês05!AF161</f>
        <v>0</v>
      </c>
      <c r="S161" s="605"/>
      <c r="T161" s="605"/>
      <c r="U161" s="605"/>
      <c r="V161" s="605"/>
      <c r="W161" s="605"/>
      <c r="X161" s="606"/>
      <c r="Y161" s="441">
        <f>QCI!AQ66*Mês05!AF161</f>
        <v>0</v>
      </c>
      <c r="Z161" s="442"/>
      <c r="AA161" s="442"/>
      <c r="AB161" s="442"/>
      <c r="AC161" s="442"/>
      <c r="AD161" s="442"/>
      <c r="AE161" s="444"/>
      <c r="AF161" s="441">
        <f t="shared" si="3"/>
        <v>0</v>
      </c>
      <c r="AG161" s="442"/>
      <c r="AH161" s="442"/>
      <c r="AI161" s="442"/>
      <c r="AJ161" s="442"/>
      <c r="AK161" s="442"/>
      <c r="AL161" s="442"/>
      <c r="AM161" s="444"/>
      <c r="AN161" s="441">
        <f>K161+Mês04!AN161</f>
        <v>0</v>
      </c>
      <c r="AO161" s="442"/>
      <c r="AP161" s="442"/>
      <c r="AQ161" s="442"/>
      <c r="AR161" s="442"/>
      <c r="AS161" s="442"/>
      <c r="AT161" s="444"/>
      <c r="AU161" s="441">
        <f>R161+Mês04!AU161</f>
        <v>0</v>
      </c>
      <c r="AV161" s="442"/>
      <c r="AW161" s="442"/>
      <c r="AX161" s="442"/>
      <c r="AY161" s="442"/>
      <c r="AZ161" s="442"/>
      <c r="BA161" s="444"/>
      <c r="BB161" s="441">
        <f>Y161+Mês04!BB161</f>
        <v>0</v>
      </c>
      <c r="BC161" s="442"/>
      <c r="BD161" s="442"/>
      <c r="BE161" s="442"/>
      <c r="BF161" s="442"/>
      <c r="BG161" s="442"/>
      <c r="BH161" s="444"/>
      <c r="BI161" s="441">
        <f t="shared" si="4"/>
        <v>0</v>
      </c>
      <c r="BJ161" s="442"/>
      <c r="BK161" s="442"/>
      <c r="BL161" s="442"/>
      <c r="BM161" s="442"/>
      <c r="BN161" s="442"/>
      <c r="BO161" s="442"/>
      <c r="BP161" s="443"/>
    </row>
    <row r="162" spans="1:68" ht="14.25" customHeight="1" hidden="1">
      <c r="A162" s="11"/>
      <c r="B162" s="429">
        <f t="shared" si="1"/>
        <v>0</v>
      </c>
      <c r="C162" s="430"/>
      <c r="D162" s="431"/>
      <c r="E162" s="432">
        <f t="shared" si="2"/>
        <v>0</v>
      </c>
      <c r="F162" s="433"/>
      <c r="G162" s="433"/>
      <c r="H162" s="433"/>
      <c r="I162" s="433"/>
      <c r="J162" s="434"/>
      <c r="K162" s="604">
        <f>QCI!AO67*Mês05!AF162</f>
        <v>0</v>
      </c>
      <c r="L162" s="605"/>
      <c r="M162" s="605"/>
      <c r="N162" s="605"/>
      <c r="O162" s="605"/>
      <c r="P162" s="605"/>
      <c r="Q162" s="606"/>
      <c r="R162" s="604">
        <f>QCI!AP67*Mês05!AF162</f>
        <v>0</v>
      </c>
      <c r="S162" s="605"/>
      <c r="T162" s="605"/>
      <c r="U162" s="605"/>
      <c r="V162" s="605"/>
      <c r="W162" s="605"/>
      <c r="X162" s="606"/>
      <c r="Y162" s="441">
        <f>QCI!AQ67*Mês05!AF162</f>
        <v>0</v>
      </c>
      <c r="Z162" s="442"/>
      <c r="AA162" s="442"/>
      <c r="AB162" s="442"/>
      <c r="AC162" s="442"/>
      <c r="AD162" s="442"/>
      <c r="AE162" s="444"/>
      <c r="AF162" s="441">
        <f t="shared" si="3"/>
        <v>0</v>
      </c>
      <c r="AG162" s="442"/>
      <c r="AH162" s="442"/>
      <c r="AI162" s="442"/>
      <c r="AJ162" s="442"/>
      <c r="AK162" s="442"/>
      <c r="AL162" s="442"/>
      <c r="AM162" s="444"/>
      <c r="AN162" s="441">
        <f>K162+Mês04!AN162</f>
        <v>0</v>
      </c>
      <c r="AO162" s="442"/>
      <c r="AP162" s="442"/>
      <c r="AQ162" s="442"/>
      <c r="AR162" s="442"/>
      <c r="AS162" s="442"/>
      <c r="AT162" s="444"/>
      <c r="AU162" s="441">
        <f>R162+Mês04!AU162</f>
        <v>0</v>
      </c>
      <c r="AV162" s="442"/>
      <c r="AW162" s="442"/>
      <c r="AX162" s="442"/>
      <c r="AY162" s="442"/>
      <c r="AZ162" s="442"/>
      <c r="BA162" s="444"/>
      <c r="BB162" s="441">
        <f>Y162+Mês04!BB162</f>
        <v>0</v>
      </c>
      <c r="BC162" s="442"/>
      <c r="BD162" s="442"/>
      <c r="BE162" s="442"/>
      <c r="BF162" s="442"/>
      <c r="BG162" s="442"/>
      <c r="BH162" s="444"/>
      <c r="BI162" s="441">
        <f t="shared" si="4"/>
        <v>0</v>
      </c>
      <c r="BJ162" s="442"/>
      <c r="BK162" s="442"/>
      <c r="BL162" s="442"/>
      <c r="BM162" s="442"/>
      <c r="BN162" s="442"/>
      <c r="BO162" s="442"/>
      <c r="BP162" s="443"/>
    </row>
    <row r="163" spans="1:68" ht="15" customHeight="1" hidden="1">
      <c r="A163" s="11"/>
      <c r="B163" s="429">
        <f>B78</f>
        <v>0</v>
      </c>
      <c r="C163" s="430"/>
      <c r="D163" s="431"/>
      <c r="E163" s="432">
        <f>AE78</f>
        <v>0</v>
      </c>
      <c r="F163" s="433"/>
      <c r="G163" s="433"/>
      <c r="H163" s="433"/>
      <c r="I163" s="433"/>
      <c r="J163" s="434"/>
      <c r="K163" s="604">
        <f>QCI!AO68*Mês05!AF163</f>
        <v>0</v>
      </c>
      <c r="L163" s="605"/>
      <c r="M163" s="605"/>
      <c r="N163" s="605"/>
      <c r="O163" s="605"/>
      <c r="P163" s="605"/>
      <c r="Q163" s="606"/>
      <c r="R163" s="604">
        <f>QCI!AP68*Mês05!AF163</f>
        <v>0</v>
      </c>
      <c r="S163" s="605"/>
      <c r="T163" s="605"/>
      <c r="U163" s="605"/>
      <c r="V163" s="605"/>
      <c r="W163" s="605"/>
      <c r="X163" s="606"/>
      <c r="Y163" s="441">
        <f>QCI!AQ68*Mês05!AF163</f>
        <v>0</v>
      </c>
      <c r="Z163" s="442"/>
      <c r="AA163" s="442"/>
      <c r="AB163" s="442"/>
      <c r="AC163" s="442"/>
      <c r="AD163" s="442"/>
      <c r="AE163" s="444"/>
      <c r="AF163" s="441">
        <f>AS78*E163/100</f>
        <v>0</v>
      </c>
      <c r="AG163" s="442"/>
      <c r="AH163" s="442"/>
      <c r="AI163" s="442"/>
      <c r="AJ163" s="442"/>
      <c r="AK163" s="442"/>
      <c r="AL163" s="442"/>
      <c r="AM163" s="444"/>
      <c r="AN163" s="441">
        <f>K163+Mês04!AN163</f>
        <v>0</v>
      </c>
      <c r="AO163" s="442"/>
      <c r="AP163" s="442"/>
      <c r="AQ163" s="442"/>
      <c r="AR163" s="442"/>
      <c r="AS163" s="442"/>
      <c r="AT163" s="444"/>
      <c r="AU163" s="441">
        <f>R163+Mês04!AU163</f>
        <v>0</v>
      </c>
      <c r="AV163" s="442"/>
      <c r="AW163" s="442"/>
      <c r="AX163" s="442"/>
      <c r="AY163" s="442"/>
      <c r="AZ163" s="442"/>
      <c r="BA163" s="444"/>
      <c r="BB163" s="441">
        <f>Y163+Mês04!BB163</f>
        <v>0</v>
      </c>
      <c r="BC163" s="442"/>
      <c r="BD163" s="442"/>
      <c r="BE163" s="442"/>
      <c r="BF163" s="442"/>
      <c r="BG163" s="442"/>
      <c r="BH163" s="444"/>
      <c r="BI163" s="441">
        <f>AN163+AU163+BB163</f>
        <v>0</v>
      </c>
      <c r="BJ163" s="442"/>
      <c r="BK163" s="442"/>
      <c r="BL163" s="442"/>
      <c r="BM163" s="442"/>
      <c r="BN163" s="442"/>
      <c r="BO163" s="442"/>
      <c r="BP163" s="443"/>
    </row>
    <row r="164" spans="1:68" ht="14.25" customHeight="1" hidden="1" thickBot="1">
      <c r="A164" s="11"/>
      <c r="B164" s="429">
        <f>B79</f>
        <v>0</v>
      </c>
      <c r="C164" s="430"/>
      <c r="D164" s="431"/>
      <c r="E164" s="432">
        <f>AE79</f>
        <v>0</v>
      </c>
      <c r="F164" s="433"/>
      <c r="G164" s="433"/>
      <c r="H164" s="433"/>
      <c r="I164" s="433"/>
      <c r="J164" s="434"/>
      <c r="K164" s="604">
        <f>QCI!AO69*Mês05!AF164</f>
        <v>0</v>
      </c>
      <c r="L164" s="605"/>
      <c r="M164" s="605"/>
      <c r="N164" s="605"/>
      <c r="O164" s="605"/>
      <c r="P164" s="605"/>
      <c r="Q164" s="606"/>
      <c r="R164" s="604">
        <f>QCI!AP69*Mês05!AF164</f>
        <v>0</v>
      </c>
      <c r="S164" s="605"/>
      <c r="T164" s="605"/>
      <c r="U164" s="605"/>
      <c r="V164" s="605"/>
      <c r="W164" s="605"/>
      <c r="X164" s="606"/>
      <c r="Y164" s="441">
        <f>QCI!AQ69*Mês05!AF164</f>
        <v>0</v>
      </c>
      <c r="Z164" s="442"/>
      <c r="AA164" s="442"/>
      <c r="AB164" s="442"/>
      <c r="AC164" s="442"/>
      <c r="AD164" s="442"/>
      <c r="AE164" s="444"/>
      <c r="AF164" s="441">
        <f>AS79*E164/100</f>
        <v>0</v>
      </c>
      <c r="AG164" s="442"/>
      <c r="AH164" s="442"/>
      <c r="AI164" s="442"/>
      <c r="AJ164" s="442"/>
      <c r="AK164" s="442"/>
      <c r="AL164" s="442"/>
      <c r="AM164" s="444"/>
      <c r="AN164" s="441">
        <f>K164+Mês04!AN164</f>
        <v>0</v>
      </c>
      <c r="AO164" s="442"/>
      <c r="AP164" s="442"/>
      <c r="AQ164" s="442"/>
      <c r="AR164" s="442"/>
      <c r="AS164" s="442"/>
      <c r="AT164" s="444"/>
      <c r="AU164" s="441">
        <f>R164+Mês04!AU164</f>
        <v>0</v>
      </c>
      <c r="AV164" s="442"/>
      <c r="AW164" s="442"/>
      <c r="AX164" s="442"/>
      <c r="AY164" s="442"/>
      <c r="AZ164" s="442"/>
      <c r="BA164" s="444"/>
      <c r="BB164" s="441">
        <f>Y164+Mês04!BB164</f>
        <v>0</v>
      </c>
      <c r="BC164" s="442"/>
      <c r="BD164" s="442"/>
      <c r="BE164" s="442"/>
      <c r="BF164" s="442"/>
      <c r="BG164" s="442"/>
      <c r="BH164" s="444"/>
      <c r="BI164" s="441">
        <f>AN164+AU164+BB164</f>
        <v>0</v>
      </c>
      <c r="BJ164" s="442"/>
      <c r="BK164" s="442"/>
      <c r="BL164" s="442"/>
      <c r="BM164" s="442"/>
      <c r="BN164" s="442"/>
      <c r="BO164" s="442"/>
      <c r="BP164" s="443"/>
    </row>
    <row r="165" spans="1:68" s="156" customFormat="1" ht="18" customHeight="1" thickBot="1">
      <c r="A165" s="155"/>
      <c r="B165" s="555" t="s">
        <v>21</v>
      </c>
      <c r="C165" s="556"/>
      <c r="D165" s="557"/>
      <c r="E165" s="586">
        <f>SUM(E98:J164)</f>
        <v>30605.489999999998</v>
      </c>
      <c r="F165" s="587"/>
      <c r="G165" s="587"/>
      <c r="H165" s="587"/>
      <c r="I165" s="587"/>
      <c r="J165" s="588"/>
      <c r="K165" s="496" t="e">
        <f>SUM(K98:K164)</f>
        <v>#DIV/0!</v>
      </c>
      <c r="L165" s="497"/>
      <c r="M165" s="497"/>
      <c r="N165" s="497"/>
      <c r="O165" s="497"/>
      <c r="P165" s="497"/>
      <c r="Q165" s="498"/>
      <c r="R165" s="496" t="e">
        <f>SUM(R98:R164)</f>
        <v>#REF!</v>
      </c>
      <c r="S165" s="497"/>
      <c r="T165" s="497">
        <f>SUM(T98:T164)</f>
        <v>0</v>
      </c>
      <c r="U165" s="497"/>
      <c r="V165" s="497"/>
      <c r="W165" s="497"/>
      <c r="X165" s="498"/>
      <c r="Y165" s="496" t="e">
        <f>SUM(Y98:AE164)</f>
        <v>#REF!</v>
      </c>
      <c r="Z165" s="497"/>
      <c r="AA165" s="497"/>
      <c r="AB165" s="497"/>
      <c r="AC165" s="497">
        <f>SUM(AC98:AC164)</f>
        <v>0</v>
      </c>
      <c r="AD165" s="497"/>
      <c r="AE165" s="498"/>
      <c r="AF165" s="496">
        <f>SUM(AF98:AF164)</f>
        <v>0</v>
      </c>
      <c r="AG165" s="497"/>
      <c r="AH165" s="497"/>
      <c r="AI165" s="497"/>
      <c r="AJ165" s="497"/>
      <c r="AK165" s="497"/>
      <c r="AL165" s="497"/>
      <c r="AM165" s="498"/>
      <c r="AN165" s="496" t="e">
        <f>SUM(AN98:AN164)</f>
        <v>#DIV/0!</v>
      </c>
      <c r="AO165" s="497"/>
      <c r="AP165" s="497"/>
      <c r="AQ165" s="497"/>
      <c r="AR165" s="497"/>
      <c r="AS165" s="497"/>
      <c r="AT165" s="498"/>
      <c r="AU165" s="496" t="e">
        <f>SUM(AU98:AU164)</f>
        <v>#REF!</v>
      </c>
      <c r="AV165" s="497"/>
      <c r="AW165" s="497">
        <f>SUM(AW98:AW164)</f>
        <v>0</v>
      </c>
      <c r="AX165" s="497"/>
      <c r="AY165" s="497"/>
      <c r="AZ165" s="497"/>
      <c r="BA165" s="498"/>
      <c r="BB165" s="496" t="e">
        <f>SUM(BB98:BH164)</f>
        <v>#REF!</v>
      </c>
      <c r="BC165" s="497"/>
      <c r="BD165" s="497"/>
      <c r="BE165" s="497"/>
      <c r="BF165" s="497">
        <f>SUM(BF98:BF164)</f>
        <v>0</v>
      </c>
      <c r="BG165" s="497"/>
      <c r="BH165" s="498"/>
      <c r="BI165" s="496" t="e">
        <f>SUM(BI98:BI164)</f>
        <v>#DIV/0!</v>
      </c>
      <c r="BJ165" s="497"/>
      <c r="BK165" s="497"/>
      <c r="BL165" s="497"/>
      <c r="BM165" s="497"/>
      <c r="BN165" s="497"/>
      <c r="BO165" s="497"/>
      <c r="BP165" s="575"/>
    </row>
    <row r="166" spans="1:68" ht="10.5" customHeight="1">
      <c r="A166" s="11"/>
      <c r="B166" s="11"/>
      <c r="C166" s="11"/>
      <c r="D166" s="11"/>
      <c r="E166" s="11"/>
      <c r="F166" s="12"/>
      <c r="G166" s="13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62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62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</row>
    <row r="167" spans="1:68" ht="12.75">
      <c r="A167" s="11"/>
      <c r="B167" s="6"/>
      <c r="C167" s="8"/>
      <c r="D167" s="8"/>
      <c r="E167" s="8"/>
      <c r="F167" s="14"/>
      <c r="G167" s="15"/>
      <c r="H167" s="8"/>
      <c r="I167" s="8"/>
      <c r="J167" s="8"/>
      <c r="K167" s="8"/>
      <c r="L167" s="8"/>
      <c r="M167" s="8"/>
      <c r="N167" s="51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61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51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7"/>
    </row>
    <row r="168" spans="1:68" ht="12.75">
      <c r="A168" s="11"/>
      <c r="B168" s="4"/>
      <c r="C168" s="672">
        <f>C83</f>
        <v>0</v>
      </c>
      <c r="D168" s="673"/>
      <c r="E168" s="673"/>
      <c r="F168" s="673"/>
      <c r="G168" s="673"/>
      <c r="H168" s="673"/>
      <c r="I168" s="673"/>
      <c r="J168" s="673"/>
      <c r="K168" s="673"/>
      <c r="L168" s="673"/>
      <c r="M168" s="673"/>
      <c r="N168" s="59"/>
      <c r="O168" s="1"/>
      <c r="P168" s="668" t="str">
        <f>P83</f>
        <v>JOSE MANUEL DE CARVALHO</v>
      </c>
      <c r="Q168" s="668"/>
      <c r="R168" s="668"/>
      <c r="S168" s="668"/>
      <c r="T168" s="668"/>
      <c r="U168" s="668"/>
      <c r="V168" s="668"/>
      <c r="W168" s="668"/>
      <c r="X168" s="668"/>
      <c r="Y168" s="668"/>
      <c r="Z168" s="668"/>
      <c r="AA168" s="668"/>
      <c r="AB168" s="668"/>
      <c r="AC168" s="668"/>
      <c r="AD168" s="668"/>
      <c r="AE168" s="668"/>
      <c r="AF168" s="2"/>
      <c r="AG168" s="63"/>
      <c r="AH168" s="668" t="str">
        <f>AH83</f>
        <v>Angelo Marcos Vigilato</v>
      </c>
      <c r="AI168" s="675"/>
      <c r="AJ168" s="675"/>
      <c r="AK168" s="675"/>
      <c r="AL168" s="675"/>
      <c r="AM168" s="675"/>
      <c r="AN168" s="675"/>
      <c r="AO168" s="675"/>
      <c r="AP168" s="675"/>
      <c r="AQ168" s="675"/>
      <c r="AR168" s="675"/>
      <c r="AS168" s="675"/>
      <c r="AT168" s="675"/>
      <c r="AU168" s="675"/>
      <c r="AV168" s="675"/>
      <c r="AW168" s="675"/>
      <c r="AX168" s="60"/>
      <c r="AY168" s="2"/>
      <c r="AZ168" s="668">
        <f>AZ83</f>
        <v>0</v>
      </c>
      <c r="BA168" s="675"/>
      <c r="BB168" s="675"/>
      <c r="BC168" s="675"/>
      <c r="BD168" s="675"/>
      <c r="BE168" s="675"/>
      <c r="BF168" s="675"/>
      <c r="BG168" s="675"/>
      <c r="BH168" s="675"/>
      <c r="BI168" s="675"/>
      <c r="BJ168" s="675"/>
      <c r="BK168" s="675"/>
      <c r="BL168" s="675"/>
      <c r="BM168" s="675"/>
      <c r="BN168" s="675"/>
      <c r="BO168" s="675"/>
      <c r="BP168" s="16"/>
    </row>
    <row r="169" spans="1:68" ht="12.75">
      <c r="A169" s="11"/>
      <c r="B169" s="4"/>
      <c r="C169" s="674"/>
      <c r="D169" s="674"/>
      <c r="E169" s="674"/>
      <c r="F169" s="674"/>
      <c r="G169" s="674"/>
      <c r="H169" s="674"/>
      <c r="I169" s="674"/>
      <c r="J169" s="674"/>
      <c r="K169" s="674"/>
      <c r="L169" s="674"/>
      <c r="M169" s="674"/>
      <c r="N169" s="60"/>
      <c r="O169" s="1"/>
      <c r="P169" s="654"/>
      <c r="Q169" s="654"/>
      <c r="R169" s="654"/>
      <c r="S169" s="654"/>
      <c r="T169" s="654"/>
      <c r="U169" s="654"/>
      <c r="V169" s="654"/>
      <c r="W169" s="654"/>
      <c r="X169" s="654"/>
      <c r="Y169" s="654"/>
      <c r="Z169" s="654"/>
      <c r="AA169" s="654"/>
      <c r="AB169" s="654"/>
      <c r="AC169" s="654"/>
      <c r="AD169" s="654"/>
      <c r="AE169" s="654"/>
      <c r="AF169" s="2"/>
      <c r="AG169" s="63"/>
      <c r="AH169" s="676"/>
      <c r="AI169" s="676"/>
      <c r="AJ169" s="676"/>
      <c r="AK169" s="676"/>
      <c r="AL169" s="676"/>
      <c r="AM169" s="676"/>
      <c r="AN169" s="676"/>
      <c r="AO169" s="676"/>
      <c r="AP169" s="676"/>
      <c r="AQ169" s="676"/>
      <c r="AR169" s="676"/>
      <c r="AS169" s="676"/>
      <c r="AT169" s="676"/>
      <c r="AU169" s="676"/>
      <c r="AV169" s="676"/>
      <c r="AW169" s="676"/>
      <c r="AX169" s="60"/>
      <c r="AY169" s="2"/>
      <c r="AZ169" s="676"/>
      <c r="BA169" s="676"/>
      <c r="BB169" s="676"/>
      <c r="BC169" s="676"/>
      <c r="BD169" s="676"/>
      <c r="BE169" s="676"/>
      <c r="BF169" s="676"/>
      <c r="BG169" s="676"/>
      <c r="BH169" s="676"/>
      <c r="BI169" s="676"/>
      <c r="BJ169" s="676"/>
      <c r="BK169" s="676"/>
      <c r="BL169" s="676"/>
      <c r="BM169" s="676"/>
      <c r="BN169" s="676"/>
      <c r="BO169" s="676"/>
      <c r="BP169" s="16"/>
    </row>
    <row r="170" spans="1:68" ht="12.75">
      <c r="A170" s="11"/>
      <c r="B170" s="653" t="s">
        <v>22</v>
      </c>
      <c r="C170" s="654"/>
      <c r="D170" s="654"/>
      <c r="E170" s="654"/>
      <c r="F170" s="654"/>
      <c r="G170" s="654"/>
      <c r="H170" s="654"/>
      <c r="I170" s="654"/>
      <c r="J170" s="654"/>
      <c r="K170" s="654"/>
      <c r="L170" s="654"/>
      <c r="M170" s="654"/>
      <c r="N170" s="655"/>
      <c r="O170" s="663" t="s">
        <v>2</v>
      </c>
      <c r="P170" s="664"/>
      <c r="Q170" s="664"/>
      <c r="R170" s="664"/>
      <c r="S170" s="664"/>
      <c r="T170" s="664"/>
      <c r="U170" s="664"/>
      <c r="V170" s="664"/>
      <c r="W170" s="664"/>
      <c r="X170" s="664"/>
      <c r="Y170" s="664"/>
      <c r="Z170" s="664"/>
      <c r="AA170" s="664"/>
      <c r="AB170" s="664"/>
      <c r="AC170" s="664"/>
      <c r="AD170" s="664"/>
      <c r="AE170" s="664"/>
      <c r="AF170" s="664"/>
      <c r="AG170" s="681" t="s">
        <v>0</v>
      </c>
      <c r="AH170" s="664"/>
      <c r="AI170" s="664"/>
      <c r="AJ170" s="664"/>
      <c r="AK170" s="664"/>
      <c r="AL170" s="664"/>
      <c r="AM170" s="664"/>
      <c r="AN170" s="664"/>
      <c r="AO170" s="664"/>
      <c r="AP170" s="664"/>
      <c r="AQ170" s="664"/>
      <c r="AR170" s="664"/>
      <c r="AS170" s="664"/>
      <c r="AT170" s="664"/>
      <c r="AU170" s="664"/>
      <c r="AV170" s="664"/>
      <c r="AW170" s="664"/>
      <c r="AX170" s="682"/>
      <c r="AY170" s="663" t="s">
        <v>23</v>
      </c>
      <c r="AZ170" s="663"/>
      <c r="BA170" s="663"/>
      <c r="BB170" s="663"/>
      <c r="BC170" s="663"/>
      <c r="BD170" s="663"/>
      <c r="BE170" s="663"/>
      <c r="BF170" s="663"/>
      <c r="BG170" s="663"/>
      <c r="BH170" s="663"/>
      <c r="BI170" s="663"/>
      <c r="BJ170" s="663"/>
      <c r="BK170" s="663"/>
      <c r="BL170" s="663"/>
      <c r="BM170" s="663"/>
      <c r="BN170" s="663"/>
      <c r="BO170" s="663"/>
      <c r="BP170" s="686"/>
    </row>
    <row r="181" ht="14.25" customHeight="1">
      <c r="B181" s="72">
        <f>C83</f>
        <v>0</v>
      </c>
    </row>
    <row r="184" ht="12.75">
      <c r="B184" s="58" t="s">
        <v>63</v>
      </c>
    </row>
    <row r="185" ht="12.75">
      <c r="B185" s="58" t="s">
        <v>64</v>
      </c>
    </row>
    <row r="186" ht="12.75">
      <c r="B186" s="58" t="s">
        <v>65</v>
      </c>
    </row>
    <row r="190" spans="2:25" ht="12.75">
      <c r="B190" s="58" t="s">
        <v>66</v>
      </c>
      <c r="E190" s="58" t="s">
        <v>67</v>
      </c>
      <c r="N190" s="73">
        <f>Cronograma!BK5</f>
        <v>0</v>
      </c>
      <c r="O190" s="73"/>
      <c r="P190" s="73"/>
      <c r="Q190" s="73"/>
      <c r="R190" s="73"/>
      <c r="S190" s="73"/>
      <c r="T190" s="73"/>
      <c r="U190" s="73" t="s">
        <v>68</v>
      </c>
      <c r="V190" s="73"/>
      <c r="W190" s="73"/>
      <c r="X190" s="73"/>
      <c r="Y190" s="72">
        <f>Cronograma!M4</f>
        <v>0</v>
      </c>
    </row>
    <row r="193" ht="12.75">
      <c r="B193" s="58" t="s">
        <v>69</v>
      </c>
    </row>
    <row r="196" spans="2:7" ht="12.75">
      <c r="B196" s="58">
        <v>1</v>
      </c>
      <c r="G196" s="58" t="s">
        <v>70</v>
      </c>
    </row>
    <row r="197" ht="12.75">
      <c r="G197" s="58" t="s">
        <v>71</v>
      </c>
    </row>
    <row r="198" spans="58:68" ht="12.75"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</row>
    <row r="199" spans="7:68" ht="12.75">
      <c r="G199" s="74" t="s">
        <v>72</v>
      </c>
      <c r="H199" s="2"/>
      <c r="I199" s="2"/>
      <c r="J199" s="2"/>
      <c r="K199" s="2"/>
      <c r="L199" s="2"/>
      <c r="M199" s="2"/>
      <c r="N199" s="2"/>
      <c r="O199" s="74" t="s">
        <v>73</v>
      </c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16"/>
      <c r="AG199" s="74" t="s">
        <v>105</v>
      </c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16"/>
      <c r="AT199" s="157" t="s">
        <v>106</v>
      </c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601" t="s">
        <v>107</v>
      </c>
      <c r="BG199" s="602"/>
      <c r="BH199" s="602"/>
      <c r="BI199" s="602"/>
      <c r="BJ199" s="602"/>
      <c r="BK199" s="602"/>
      <c r="BL199" s="602"/>
      <c r="BM199" s="602"/>
      <c r="BN199" s="602"/>
      <c r="BO199" s="602"/>
      <c r="BP199" s="603"/>
    </row>
    <row r="200" spans="7:68" ht="12.75">
      <c r="G200" s="76">
        <f>Cronograma!BK5</f>
        <v>0</v>
      </c>
      <c r="H200" s="29"/>
      <c r="I200" s="29"/>
      <c r="J200" s="29"/>
      <c r="K200" s="29"/>
      <c r="L200" s="29"/>
      <c r="M200" s="29"/>
      <c r="N200" s="29"/>
      <c r="O200" s="137" t="str">
        <f>QCI!C11</f>
        <v>PREFEITURA MUNICIPAL DE JAPIRA</v>
      </c>
      <c r="P200" s="29"/>
      <c r="Q200" s="29"/>
      <c r="R200" s="29"/>
      <c r="S200" s="29"/>
      <c r="T200" s="29"/>
      <c r="U200" s="136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75"/>
      <c r="AG200" s="677" t="e">
        <f>K165</f>
        <v>#DIV/0!</v>
      </c>
      <c r="AH200" s="678"/>
      <c r="AI200" s="678"/>
      <c r="AJ200" s="678"/>
      <c r="AK200" s="678"/>
      <c r="AL200" s="678"/>
      <c r="AM200" s="678"/>
      <c r="AN200" s="678"/>
      <c r="AO200" s="678"/>
      <c r="AP200" s="678"/>
      <c r="AQ200" s="678"/>
      <c r="AR200" s="678"/>
      <c r="AS200" s="679"/>
      <c r="AT200" s="677" t="e">
        <f>R165</f>
        <v>#REF!</v>
      </c>
      <c r="AU200" s="678"/>
      <c r="AV200" s="678"/>
      <c r="AW200" s="678"/>
      <c r="AX200" s="678"/>
      <c r="AY200" s="678"/>
      <c r="AZ200" s="678"/>
      <c r="BA200" s="678"/>
      <c r="BB200" s="678"/>
      <c r="BC200" s="678"/>
      <c r="BD200" s="678"/>
      <c r="BE200" s="680"/>
      <c r="BF200" s="601" t="e">
        <f>Y165</f>
        <v>#REF!</v>
      </c>
      <c r="BG200" s="602"/>
      <c r="BH200" s="602"/>
      <c r="BI200" s="602"/>
      <c r="BJ200" s="602"/>
      <c r="BK200" s="602"/>
      <c r="BL200" s="602"/>
      <c r="BM200" s="602"/>
      <c r="BN200" s="602"/>
      <c r="BO200" s="602"/>
      <c r="BP200" s="603"/>
    </row>
    <row r="201" spans="57:68" ht="12.75">
      <c r="BE201" s="224"/>
      <c r="BF201" s="224"/>
      <c r="BG201" s="224"/>
      <c r="BH201" s="224"/>
      <c r="BI201" s="224"/>
      <c r="BJ201" s="224"/>
      <c r="BK201" s="224"/>
      <c r="BL201" s="224"/>
      <c r="BM201" s="224"/>
      <c r="BN201" s="224"/>
      <c r="BO201" s="224"/>
      <c r="BP201" s="224"/>
    </row>
    <row r="204" spans="2:7" ht="12.75">
      <c r="B204" s="58">
        <v>2</v>
      </c>
      <c r="G204" s="58" t="s">
        <v>110</v>
      </c>
    </row>
    <row r="210" ht="12.75">
      <c r="B210" s="58" t="s">
        <v>74</v>
      </c>
    </row>
    <row r="214" spans="2:24" ht="12.75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</row>
    <row r="215" ht="12.75">
      <c r="B215" s="58" t="s">
        <v>75</v>
      </c>
    </row>
    <row r="216" ht="12.75">
      <c r="B216" s="58" t="str">
        <f>QCI!V78</f>
        <v>Angelo Marcos Vigilato</v>
      </c>
    </row>
    <row r="217" ht="12.75">
      <c r="B217" s="58" t="str">
        <f>QCI!V80</f>
        <v>Prefeito Municipal</v>
      </c>
    </row>
  </sheetData>
  <sheetProtection password="EC0C" sheet="1" objects="1" scenarios="1"/>
  <mergeCells count="1323">
    <mergeCell ref="AG200:AS200"/>
    <mergeCell ref="AT200:BE200"/>
    <mergeCell ref="AG85:AX85"/>
    <mergeCell ref="AH83:AW84"/>
    <mergeCell ref="AZ83:BO84"/>
    <mergeCell ref="AY85:BP85"/>
    <mergeCell ref="AG170:AX170"/>
    <mergeCell ref="AZ168:BO169"/>
    <mergeCell ref="AY170:BP170"/>
    <mergeCell ref="BI165:BP165"/>
    <mergeCell ref="P168:AE169"/>
    <mergeCell ref="AH168:AW169"/>
    <mergeCell ref="AF99:AM99"/>
    <mergeCell ref="AF100:AM100"/>
    <mergeCell ref="AF101:AM101"/>
    <mergeCell ref="AF102:AM102"/>
    <mergeCell ref="AF108:AM108"/>
    <mergeCell ref="AF109:AM109"/>
    <mergeCell ref="AF111:AM111"/>
    <mergeCell ref="AN122:AT122"/>
    <mergeCell ref="AU122:BA122"/>
    <mergeCell ref="AN120:AT120"/>
    <mergeCell ref="AU120:BA120"/>
    <mergeCell ref="AU123:BA123"/>
    <mergeCell ref="AN121:AT121"/>
    <mergeCell ref="AF112:AM112"/>
    <mergeCell ref="AF113:AM113"/>
    <mergeCell ref="AN123:AT123"/>
    <mergeCell ref="AU121:BA121"/>
    <mergeCell ref="AU119:BA119"/>
    <mergeCell ref="BB165:BH165"/>
    <mergeCell ref="AN160:AT160"/>
    <mergeCell ref="AU160:BA160"/>
    <mergeCell ref="BB160:BH160"/>
    <mergeCell ref="AN164:AT164"/>
    <mergeCell ref="AN161:AT161"/>
    <mergeCell ref="AU161:BA161"/>
    <mergeCell ref="BB162:BH162"/>
    <mergeCell ref="BB161:BH161"/>
    <mergeCell ref="AN124:AT124"/>
    <mergeCell ref="AU139:BA139"/>
    <mergeCell ref="AU162:BA162"/>
    <mergeCell ref="AU156:BA156"/>
    <mergeCell ref="AN165:AT165"/>
    <mergeCell ref="AU165:BA165"/>
    <mergeCell ref="AN163:AT163"/>
    <mergeCell ref="AU163:BA163"/>
    <mergeCell ref="AU159:BA159"/>
    <mergeCell ref="AN153:AT153"/>
    <mergeCell ref="BI119:BP119"/>
    <mergeCell ref="BI120:BP120"/>
    <mergeCell ref="BI121:BP121"/>
    <mergeCell ref="BI122:BP122"/>
    <mergeCell ref="AU164:BA164"/>
    <mergeCell ref="BB164:BH164"/>
    <mergeCell ref="BB163:BH163"/>
    <mergeCell ref="BB122:BH122"/>
    <mergeCell ref="BI164:BP164"/>
    <mergeCell ref="BB123:BH123"/>
    <mergeCell ref="BI123:BP123"/>
    <mergeCell ref="BI156:BP156"/>
    <mergeCell ref="BI157:BP157"/>
    <mergeCell ref="BI158:BP158"/>
    <mergeCell ref="BI124:BP124"/>
    <mergeCell ref="BI159:BP159"/>
    <mergeCell ref="BI155:BP155"/>
    <mergeCell ref="BI147:BP147"/>
    <mergeCell ref="BI148:BP148"/>
    <mergeCell ref="BI138:BP138"/>
    <mergeCell ref="BI160:BP160"/>
    <mergeCell ref="BI163:BP163"/>
    <mergeCell ref="BI162:BP162"/>
    <mergeCell ref="BI108:BP108"/>
    <mergeCell ref="BI109:BP109"/>
    <mergeCell ref="BI107:BP107"/>
    <mergeCell ref="BI113:BP113"/>
    <mergeCell ref="BI132:BP132"/>
    <mergeCell ref="BI139:BP139"/>
    <mergeCell ref="BI161:BP161"/>
    <mergeCell ref="BI116:BP116"/>
    <mergeCell ref="BI117:BP117"/>
    <mergeCell ref="BB120:BH120"/>
    <mergeCell ref="BI106:BP106"/>
    <mergeCell ref="BI99:BP99"/>
    <mergeCell ref="BI100:BP100"/>
    <mergeCell ref="BI101:BP101"/>
    <mergeCell ref="BI102:BP102"/>
    <mergeCell ref="BI112:BP112"/>
    <mergeCell ref="BI110:BP110"/>
    <mergeCell ref="BI118:BP118"/>
    <mergeCell ref="AN138:AT138"/>
    <mergeCell ref="BI111:BP111"/>
    <mergeCell ref="AU111:BA111"/>
    <mergeCell ref="AU112:BA112"/>
    <mergeCell ref="AN115:AT115"/>
    <mergeCell ref="AN117:AT117"/>
    <mergeCell ref="BB121:BH121"/>
    <mergeCell ref="BI114:BP114"/>
    <mergeCell ref="BI115:BP115"/>
    <mergeCell ref="AN157:AT157"/>
    <mergeCell ref="AU157:BA157"/>
    <mergeCell ref="BB157:BH157"/>
    <mergeCell ref="AN159:AT159"/>
    <mergeCell ref="AN156:AT156"/>
    <mergeCell ref="AN158:AT158"/>
    <mergeCell ref="AU158:BA158"/>
    <mergeCell ref="BB158:BH158"/>
    <mergeCell ref="AT4:AZ4"/>
    <mergeCell ref="AT6:AZ6"/>
    <mergeCell ref="AT8:AZ8"/>
    <mergeCell ref="AT9:AZ9"/>
    <mergeCell ref="AE6:AS6"/>
    <mergeCell ref="AE4:AS4"/>
    <mergeCell ref="AE8:AN8"/>
    <mergeCell ref="B158:D158"/>
    <mergeCell ref="B170:N170"/>
    <mergeCell ref="O170:AF170"/>
    <mergeCell ref="C168:M169"/>
    <mergeCell ref="K165:Q165"/>
    <mergeCell ref="R165:X165"/>
    <mergeCell ref="B165:D165"/>
    <mergeCell ref="E165:J165"/>
    <mergeCell ref="Y165:AE165"/>
    <mergeCell ref="AF165:AM165"/>
    <mergeCell ref="R100:X100"/>
    <mergeCell ref="K101:Q101"/>
    <mergeCell ref="R101:X101"/>
    <mergeCell ref="R110:X110"/>
    <mergeCell ref="K111:Q111"/>
    <mergeCell ref="K123:Q123"/>
    <mergeCell ref="R105:X105"/>
    <mergeCell ref="R106:X106"/>
    <mergeCell ref="R108:X108"/>
    <mergeCell ref="R107:X107"/>
    <mergeCell ref="BB100:BH100"/>
    <mergeCell ref="K98:Q98"/>
    <mergeCell ref="R98:X98"/>
    <mergeCell ref="B164:D164"/>
    <mergeCell ref="Y98:AE98"/>
    <mergeCell ref="Y99:AE99"/>
    <mergeCell ref="Y100:AE100"/>
    <mergeCell ref="Y101:AE101"/>
    <mergeCell ref="B159:D159"/>
    <mergeCell ref="B160:D160"/>
    <mergeCell ref="E157:J157"/>
    <mergeCell ref="E158:J158"/>
    <mergeCell ref="K99:Q99"/>
    <mergeCell ref="R115:X115"/>
    <mergeCell ref="K102:Q102"/>
    <mergeCell ref="R102:X102"/>
    <mergeCell ref="R99:X99"/>
    <mergeCell ref="E121:J121"/>
    <mergeCell ref="K121:Q121"/>
    <mergeCell ref="R117:X117"/>
    <mergeCell ref="B156:D156"/>
    <mergeCell ref="B157:D157"/>
    <mergeCell ref="R114:X114"/>
    <mergeCell ref="R116:X116"/>
    <mergeCell ref="K122:Q122"/>
    <mergeCell ref="R122:X122"/>
    <mergeCell ref="R156:X156"/>
    <mergeCell ref="E123:J123"/>
    <mergeCell ref="E122:J122"/>
    <mergeCell ref="B121:D121"/>
    <mergeCell ref="AN99:AT99"/>
    <mergeCell ref="AU99:BA99"/>
    <mergeCell ref="AN98:AT98"/>
    <mergeCell ref="AU98:BA98"/>
    <mergeCell ref="AU100:BA100"/>
    <mergeCell ref="Y102:AE102"/>
    <mergeCell ref="AF98:AM98"/>
    <mergeCell ref="BB99:BH99"/>
    <mergeCell ref="BB98:BH98"/>
    <mergeCell ref="R112:X112"/>
    <mergeCell ref="R113:X113"/>
    <mergeCell ref="Y113:AE113"/>
    <mergeCell ref="AN100:AT100"/>
    <mergeCell ref="AN110:AT110"/>
    <mergeCell ref="AN112:AT112"/>
    <mergeCell ref="AN113:AT113"/>
    <mergeCell ref="AN111:AT111"/>
    <mergeCell ref="E164:J164"/>
    <mergeCell ref="R155:X155"/>
    <mergeCell ref="Y155:AE155"/>
    <mergeCell ref="Y132:AE132"/>
    <mergeCell ref="E160:J160"/>
    <mergeCell ref="E159:J159"/>
    <mergeCell ref="K156:Q156"/>
    <mergeCell ref="K155:Q155"/>
    <mergeCell ref="K164:Q164"/>
    <mergeCell ref="E156:J156"/>
    <mergeCell ref="B155:D155"/>
    <mergeCell ref="E155:J155"/>
    <mergeCell ref="E153:J153"/>
    <mergeCell ref="B123:D123"/>
    <mergeCell ref="Y157:AE157"/>
    <mergeCell ref="Y156:AE156"/>
    <mergeCell ref="B125:D125"/>
    <mergeCell ref="K139:Q139"/>
    <mergeCell ref="R139:X139"/>
    <mergeCell ref="Y124:AE124"/>
    <mergeCell ref="AF124:AM124"/>
    <mergeCell ref="Y139:AE139"/>
    <mergeCell ref="Y152:AE152"/>
    <mergeCell ref="Y153:AE153"/>
    <mergeCell ref="AF157:AM157"/>
    <mergeCell ref="AF155:AM155"/>
    <mergeCell ref="Y140:AE140"/>
    <mergeCell ref="Y142:AE142"/>
    <mergeCell ref="AF143:AM143"/>
    <mergeCell ref="AF153:AM153"/>
    <mergeCell ref="AF122:AM122"/>
    <mergeCell ref="AF123:AM123"/>
    <mergeCell ref="AF116:AM116"/>
    <mergeCell ref="AF120:AM120"/>
    <mergeCell ref="Y119:AE119"/>
    <mergeCell ref="Y120:AE120"/>
    <mergeCell ref="AF121:AM121"/>
    <mergeCell ref="Y123:AE123"/>
    <mergeCell ref="Y116:AE116"/>
    <mergeCell ref="B117:D117"/>
    <mergeCell ref="E117:J117"/>
    <mergeCell ref="R121:X121"/>
    <mergeCell ref="Y121:AE121"/>
    <mergeCell ref="R123:X123"/>
    <mergeCell ref="Y118:AE118"/>
    <mergeCell ref="R119:X119"/>
    <mergeCell ref="R118:X118"/>
    <mergeCell ref="Y122:AE122"/>
    <mergeCell ref="B122:D122"/>
    <mergeCell ref="Y110:AE110"/>
    <mergeCell ref="Y111:AE111"/>
    <mergeCell ref="R111:X111"/>
    <mergeCell ref="K108:Q108"/>
    <mergeCell ref="Y104:AE104"/>
    <mergeCell ref="K117:Q117"/>
    <mergeCell ref="Y117:AE117"/>
    <mergeCell ref="K112:Q112"/>
    <mergeCell ref="Y114:AE114"/>
    <mergeCell ref="Y115:AE115"/>
    <mergeCell ref="E97:J97"/>
    <mergeCell ref="B94:K94"/>
    <mergeCell ref="B111:D111"/>
    <mergeCell ref="B114:D114"/>
    <mergeCell ref="B100:D100"/>
    <mergeCell ref="E100:J100"/>
    <mergeCell ref="B112:D112"/>
    <mergeCell ref="E112:J112"/>
    <mergeCell ref="E114:J114"/>
    <mergeCell ref="K100:Q100"/>
    <mergeCell ref="AE91:AS91"/>
    <mergeCell ref="AT91:AZ91"/>
    <mergeCell ref="B89:K89"/>
    <mergeCell ref="E99:J99"/>
    <mergeCell ref="L94:AD94"/>
    <mergeCell ref="B93:K93"/>
    <mergeCell ref="B95:BP95"/>
    <mergeCell ref="L92:AD92"/>
    <mergeCell ref="B96:D97"/>
    <mergeCell ref="E96:J96"/>
    <mergeCell ref="L91:AD91"/>
    <mergeCell ref="AF97:AM97"/>
    <mergeCell ref="AU97:BA97"/>
    <mergeCell ref="BB97:BH97"/>
    <mergeCell ref="Y97:AE97"/>
    <mergeCell ref="B99:D99"/>
    <mergeCell ref="L93:AD93"/>
    <mergeCell ref="B98:D98"/>
    <mergeCell ref="E98:J98"/>
    <mergeCell ref="B92:K92"/>
    <mergeCell ref="AT93:AZ93"/>
    <mergeCell ref="AN96:BP96"/>
    <mergeCell ref="AN97:AT97"/>
    <mergeCell ref="AE93:AN93"/>
    <mergeCell ref="AO93:AS93"/>
    <mergeCell ref="AO94:AS94"/>
    <mergeCell ref="AT94:AZ94"/>
    <mergeCell ref="K96:AM96"/>
    <mergeCell ref="K97:Q97"/>
    <mergeCell ref="R97:X97"/>
    <mergeCell ref="B72:D72"/>
    <mergeCell ref="B73:D73"/>
    <mergeCell ref="B68:D68"/>
    <mergeCell ref="B34:D34"/>
    <mergeCell ref="AE70:AJ70"/>
    <mergeCell ref="B69:D69"/>
    <mergeCell ref="AE69:AJ69"/>
    <mergeCell ref="E69:AB69"/>
    <mergeCell ref="E73:AB73"/>
    <mergeCell ref="B70:D70"/>
    <mergeCell ref="BF90:BP90"/>
    <mergeCell ref="Z80:AC80"/>
    <mergeCell ref="B90:K90"/>
    <mergeCell ref="L89:AD89"/>
    <mergeCell ref="L90:AD90"/>
    <mergeCell ref="AS80:AZ80"/>
    <mergeCell ref="AE89:AS89"/>
    <mergeCell ref="AT89:AZ89"/>
    <mergeCell ref="P83:AE84"/>
    <mergeCell ref="O85:AF85"/>
    <mergeCell ref="B87:AC87"/>
    <mergeCell ref="BA92:BD92"/>
    <mergeCell ref="AK18:AR18"/>
    <mergeCell ref="AK19:AR19"/>
    <mergeCell ref="B85:N85"/>
    <mergeCell ref="C83:M84"/>
    <mergeCell ref="B71:D71"/>
    <mergeCell ref="E71:AB71"/>
    <mergeCell ref="E72:AB72"/>
    <mergeCell ref="BA90:BE90"/>
    <mergeCell ref="BA12:BH12"/>
    <mergeCell ref="BA11:BP11"/>
    <mergeCell ref="K158:Q158"/>
    <mergeCell ref="R158:X158"/>
    <mergeCell ref="Y158:AE158"/>
    <mergeCell ref="AF118:AM118"/>
    <mergeCell ref="AF119:AM119"/>
    <mergeCell ref="BI12:BP12"/>
    <mergeCell ref="AK12:AR12"/>
    <mergeCell ref="AS12:AZ12"/>
    <mergeCell ref="AK11:AZ11"/>
    <mergeCell ref="BA5:BE5"/>
    <mergeCell ref="BF5:BP5"/>
    <mergeCell ref="BA7:BD7"/>
    <mergeCell ref="AC11:AD11"/>
    <mergeCell ref="BE7:BI7"/>
    <mergeCell ref="BK7:BO7"/>
    <mergeCell ref="AO8:AS8"/>
    <mergeCell ref="AO9:AS9"/>
    <mergeCell ref="L5:AD5"/>
    <mergeCell ref="E70:AB70"/>
    <mergeCell ref="AC69:AD69"/>
    <mergeCell ref="AC70:AD70"/>
    <mergeCell ref="AE33:AJ33"/>
    <mergeCell ref="AE30:AJ30"/>
    <mergeCell ref="B2:AC2"/>
    <mergeCell ref="B10:BP10"/>
    <mergeCell ref="B11:D12"/>
    <mergeCell ref="AE11:AJ11"/>
    <mergeCell ref="AE12:AJ12"/>
    <mergeCell ref="E28:AB28"/>
    <mergeCell ref="AE34:AJ34"/>
    <mergeCell ref="E29:AB29"/>
    <mergeCell ref="E30:AB30"/>
    <mergeCell ref="E31:AB31"/>
    <mergeCell ref="AC34:AD34"/>
    <mergeCell ref="AE68:AJ68"/>
    <mergeCell ref="AC68:AD68"/>
    <mergeCell ref="E68:AB68"/>
    <mergeCell ref="E34:AB34"/>
    <mergeCell ref="AE35:AJ35"/>
    <mergeCell ref="E58:AB58"/>
    <mergeCell ref="AE58:AJ58"/>
    <mergeCell ref="AE50:AJ50"/>
    <mergeCell ref="E57:AB57"/>
    <mergeCell ref="AE57:AJ57"/>
    <mergeCell ref="AK31:AR31"/>
    <mergeCell ref="AK30:AR30"/>
    <mergeCell ref="E33:AB33"/>
    <mergeCell ref="AC32:AD32"/>
    <mergeCell ref="AC33:AD33"/>
    <mergeCell ref="E32:AB32"/>
    <mergeCell ref="AC31:AD31"/>
    <mergeCell ref="AE32:AJ32"/>
    <mergeCell ref="B20:D20"/>
    <mergeCell ref="B21:D21"/>
    <mergeCell ref="B22:D22"/>
    <mergeCell ref="B23:D23"/>
    <mergeCell ref="B24:D24"/>
    <mergeCell ref="B25:D25"/>
    <mergeCell ref="AE21:AJ21"/>
    <mergeCell ref="AE24:AJ24"/>
    <mergeCell ref="AE22:AJ22"/>
    <mergeCell ref="AE23:AJ23"/>
    <mergeCell ref="AK23:AR23"/>
    <mergeCell ref="B29:D29"/>
    <mergeCell ref="AC28:AD28"/>
    <mergeCell ref="AE26:AJ26"/>
    <mergeCell ref="AE29:AJ29"/>
    <mergeCell ref="AE28:AJ28"/>
    <mergeCell ref="AK15:AR15"/>
    <mergeCell ref="AK16:AR16"/>
    <mergeCell ref="AE17:AJ17"/>
    <mergeCell ref="AE18:AJ18"/>
    <mergeCell ref="AE19:AJ19"/>
    <mergeCell ref="E17:AB17"/>
    <mergeCell ref="AC18:AD18"/>
    <mergeCell ref="AK17:AR17"/>
    <mergeCell ref="AC15:AD15"/>
    <mergeCell ref="AC16:AD16"/>
    <mergeCell ref="AE14:AJ14"/>
    <mergeCell ref="AE13:AJ13"/>
    <mergeCell ref="B13:D13"/>
    <mergeCell ref="B14:D14"/>
    <mergeCell ref="B15:D15"/>
    <mergeCell ref="B16:D16"/>
    <mergeCell ref="AE15:AJ15"/>
    <mergeCell ref="AE16:AJ16"/>
    <mergeCell ref="E16:AB16"/>
    <mergeCell ref="E14:AB14"/>
    <mergeCell ref="AK14:AR14"/>
    <mergeCell ref="AS23:AZ23"/>
    <mergeCell ref="AK20:AR20"/>
    <mergeCell ref="AS13:AZ13"/>
    <mergeCell ref="AS14:AZ14"/>
    <mergeCell ref="AS16:AZ16"/>
    <mergeCell ref="AS17:AZ17"/>
    <mergeCell ref="AS15:AZ15"/>
    <mergeCell ref="AK21:AR21"/>
    <mergeCell ref="AK22:AR22"/>
    <mergeCell ref="AK13:AR13"/>
    <mergeCell ref="AK73:AR73"/>
    <mergeCell ref="AK69:AR69"/>
    <mergeCell ref="AK70:AR70"/>
    <mergeCell ref="AK25:AR25"/>
    <mergeCell ref="AK26:AR26"/>
    <mergeCell ref="AK28:AR28"/>
    <mergeCell ref="AK33:AR33"/>
    <mergeCell ref="AK68:AR68"/>
    <mergeCell ref="AK29:AR29"/>
    <mergeCell ref="AS69:AZ69"/>
    <mergeCell ref="AS35:AZ35"/>
    <mergeCell ref="AS48:AZ48"/>
    <mergeCell ref="AK24:AR24"/>
    <mergeCell ref="AS25:AZ25"/>
    <mergeCell ref="AS26:AZ26"/>
    <mergeCell ref="AS29:AZ29"/>
    <mergeCell ref="AS30:AZ30"/>
    <mergeCell ref="AS31:AZ31"/>
    <mergeCell ref="AK58:AR58"/>
    <mergeCell ref="AK71:AR71"/>
    <mergeCell ref="AK72:AR72"/>
    <mergeCell ref="AS32:AZ32"/>
    <mergeCell ref="AK35:AR35"/>
    <mergeCell ref="AK36:AR36"/>
    <mergeCell ref="AS58:AZ58"/>
    <mergeCell ref="AK34:AR34"/>
    <mergeCell ref="AK57:AR57"/>
    <mergeCell ref="AS57:AZ57"/>
    <mergeCell ref="AK48:AR48"/>
    <mergeCell ref="AS73:AZ73"/>
    <mergeCell ref="AS70:AZ70"/>
    <mergeCell ref="AS71:AZ71"/>
    <mergeCell ref="AS24:AZ24"/>
    <mergeCell ref="AS72:AZ72"/>
    <mergeCell ref="AS28:AZ28"/>
    <mergeCell ref="AS33:AZ33"/>
    <mergeCell ref="AS34:AZ34"/>
    <mergeCell ref="AS68:AZ68"/>
    <mergeCell ref="AS36:AZ36"/>
    <mergeCell ref="BA73:BH73"/>
    <mergeCell ref="BA35:BH35"/>
    <mergeCell ref="BA49:BH49"/>
    <mergeCell ref="BA37:BH37"/>
    <mergeCell ref="BA72:BH72"/>
    <mergeCell ref="BA48:BH48"/>
    <mergeCell ref="BA68:BH68"/>
    <mergeCell ref="BA69:BH69"/>
    <mergeCell ref="BA36:BH36"/>
    <mergeCell ref="BA47:BH47"/>
    <mergeCell ref="AS22:AZ22"/>
    <mergeCell ref="AS18:AZ18"/>
    <mergeCell ref="AS19:AZ19"/>
    <mergeCell ref="AS21:AZ21"/>
    <mergeCell ref="AS20:AZ20"/>
    <mergeCell ref="BA22:BH22"/>
    <mergeCell ref="BA23:BH23"/>
    <mergeCell ref="BA21:BH21"/>
    <mergeCell ref="BA13:BH13"/>
    <mergeCell ref="BA14:BH14"/>
    <mergeCell ref="BA16:BH16"/>
    <mergeCell ref="BA17:BH17"/>
    <mergeCell ref="BA15:BH15"/>
    <mergeCell ref="BA18:BH18"/>
    <mergeCell ref="BA19:BH19"/>
    <mergeCell ref="BA20:BH20"/>
    <mergeCell ref="BA30:BH30"/>
    <mergeCell ref="BA31:BH31"/>
    <mergeCell ref="BA32:BH32"/>
    <mergeCell ref="BA28:BH28"/>
    <mergeCell ref="BA26:BH26"/>
    <mergeCell ref="BA24:BH24"/>
    <mergeCell ref="BA25:BH25"/>
    <mergeCell ref="BI19:BP19"/>
    <mergeCell ref="BI20:BP20"/>
    <mergeCell ref="BA33:BH33"/>
    <mergeCell ref="BA34:BH34"/>
    <mergeCell ref="BI28:BP28"/>
    <mergeCell ref="BI21:BP21"/>
    <mergeCell ref="BI22:BP22"/>
    <mergeCell ref="BI23:BP23"/>
    <mergeCell ref="BI24:BP24"/>
    <mergeCell ref="BA29:BH29"/>
    <mergeCell ref="BI13:BP13"/>
    <mergeCell ref="BI14:BP14"/>
    <mergeCell ref="BI15:BP15"/>
    <mergeCell ref="BI16:BP16"/>
    <mergeCell ref="BI17:BP17"/>
    <mergeCell ref="BI18:BP18"/>
    <mergeCell ref="BI35:BP35"/>
    <mergeCell ref="BI37:BP37"/>
    <mergeCell ref="BI25:BP25"/>
    <mergeCell ref="BI26:BP26"/>
    <mergeCell ref="BI29:BP29"/>
    <mergeCell ref="BI30:BP30"/>
    <mergeCell ref="BI31:BP31"/>
    <mergeCell ref="BI32:BP32"/>
    <mergeCell ref="BI33:BP33"/>
    <mergeCell ref="BI34:BP34"/>
    <mergeCell ref="BA57:BH57"/>
    <mergeCell ref="BI57:BP57"/>
    <mergeCell ref="BA58:BH58"/>
    <mergeCell ref="BI73:BP73"/>
    <mergeCell ref="BI70:BP70"/>
    <mergeCell ref="BA70:BH70"/>
    <mergeCell ref="BA71:BH71"/>
    <mergeCell ref="BI71:BP71"/>
    <mergeCell ref="BI72:BP72"/>
    <mergeCell ref="BI68:BP68"/>
    <mergeCell ref="BI47:BP47"/>
    <mergeCell ref="BI48:BP48"/>
    <mergeCell ref="BI59:BP59"/>
    <mergeCell ref="BI50:BP50"/>
    <mergeCell ref="BI49:BP49"/>
    <mergeCell ref="BI51:BP51"/>
    <mergeCell ref="BI69:BP69"/>
    <mergeCell ref="BI58:BP58"/>
    <mergeCell ref="AK80:AR80"/>
    <mergeCell ref="Y164:AE164"/>
    <mergeCell ref="K103:Q103"/>
    <mergeCell ref="R103:X103"/>
    <mergeCell ref="Y103:AE103"/>
    <mergeCell ref="K157:Q157"/>
    <mergeCell ref="R157:X157"/>
    <mergeCell ref="R120:X120"/>
    <mergeCell ref="K159:Q159"/>
    <mergeCell ref="B91:K91"/>
    <mergeCell ref="K160:Q160"/>
    <mergeCell ref="R160:X160"/>
    <mergeCell ref="Y160:AE160"/>
    <mergeCell ref="AF164:AM164"/>
    <mergeCell ref="R162:X162"/>
    <mergeCell ref="Y162:AE162"/>
    <mergeCell ref="AF162:AM162"/>
    <mergeCell ref="R161:X161"/>
    <mergeCell ref="R164:X164"/>
    <mergeCell ref="AF156:AM156"/>
    <mergeCell ref="AF159:AM159"/>
    <mergeCell ref="AF158:AM158"/>
    <mergeCell ref="AF140:AM140"/>
    <mergeCell ref="AF142:AM142"/>
    <mergeCell ref="R159:X159"/>
    <mergeCell ref="Y159:AE159"/>
    <mergeCell ref="Y161:AE161"/>
    <mergeCell ref="Y143:AE143"/>
    <mergeCell ref="AN118:AT118"/>
    <mergeCell ref="AF117:AM117"/>
    <mergeCell ref="AN119:AT119"/>
    <mergeCell ref="BB112:BH112"/>
    <mergeCell ref="AN116:AT116"/>
    <mergeCell ref="AN114:AT114"/>
    <mergeCell ref="BB114:BH114"/>
    <mergeCell ref="AF114:AM114"/>
    <mergeCell ref="AF115:AM115"/>
    <mergeCell ref="BB119:BH119"/>
    <mergeCell ref="BB110:BH110"/>
    <mergeCell ref="BB101:BH101"/>
    <mergeCell ref="AN102:AT102"/>
    <mergeCell ref="AU102:BA102"/>
    <mergeCell ref="BB102:BH102"/>
    <mergeCell ref="AU101:BA101"/>
    <mergeCell ref="AN101:AT101"/>
    <mergeCell ref="AN109:AT109"/>
    <mergeCell ref="AU114:BA114"/>
    <mergeCell ref="AU106:BA106"/>
    <mergeCell ref="BB106:BH106"/>
    <mergeCell ref="BB105:BH105"/>
    <mergeCell ref="AU113:BA113"/>
    <mergeCell ref="BB113:BH113"/>
    <mergeCell ref="AU108:BA108"/>
    <mergeCell ref="AU109:BA109"/>
    <mergeCell ref="BB109:BH109"/>
    <mergeCell ref="AU110:BA110"/>
    <mergeCell ref="AU115:BA115"/>
    <mergeCell ref="AU118:BA118"/>
    <mergeCell ref="AU117:BA117"/>
    <mergeCell ref="BB117:BH117"/>
    <mergeCell ref="BB118:BH118"/>
    <mergeCell ref="BB115:BH115"/>
    <mergeCell ref="AU116:BA116"/>
    <mergeCell ref="BB116:BH116"/>
    <mergeCell ref="AE25:AJ25"/>
    <mergeCell ref="E25:AB25"/>
    <mergeCell ref="E19:AB19"/>
    <mergeCell ref="E20:AB20"/>
    <mergeCell ref="E21:AB21"/>
    <mergeCell ref="E22:AB22"/>
    <mergeCell ref="AC21:AD21"/>
    <mergeCell ref="AC22:AD22"/>
    <mergeCell ref="AE20:AJ20"/>
    <mergeCell ref="AC19:AD19"/>
    <mergeCell ref="AE80:AJ80"/>
    <mergeCell ref="AE73:AJ73"/>
    <mergeCell ref="AE71:AJ71"/>
    <mergeCell ref="AE72:AJ72"/>
    <mergeCell ref="E26:AB26"/>
    <mergeCell ref="E23:AB23"/>
    <mergeCell ref="E24:AB24"/>
    <mergeCell ref="AC23:AD23"/>
    <mergeCell ref="AC24:AD24"/>
    <mergeCell ref="AC25:AD25"/>
    <mergeCell ref="L6:AD6"/>
    <mergeCell ref="L7:AD7"/>
    <mergeCell ref="L8:AD8"/>
    <mergeCell ref="L9:AD9"/>
    <mergeCell ref="E15:AB15"/>
    <mergeCell ref="E11:AB12"/>
    <mergeCell ref="AC12:AD12"/>
    <mergeCell ref="E13:AB13"/>
    <mergeCell ref="AC13:AD13"/>
    <mergeCell ref="AC14:AD14"/>
    <mergeCell ref="AC72:AD72"/>
    <mergeCell ref="AC58:AD58"/>
    <mergeCell ref="AC71:AD71"/>
    <mergeCell ref="AC29:AD29"/>
    <mergeCell ref="AC30:AD30"/>
    <mergeCell ref="AC48:AD48"/>
    <mergeCell ref="AC57:AD57"/>
    <mergeCell ref="B33:D33"/>
    <mergeCell ref="AC26:AD26"/>
    <mergeCell ref="AC17:AD17"/>
    <mergeCell ref="E18:AB18"/>
    <mergeCell ref="AC20:AD20"/>
    <mergeCell ref="B17:D17"/>
    <mergeCell ref="B18:D18"/>
    <mergeCell ref="B19:D19"/>
    <mergeCell ref="B30:D30"/>
    <mergeCell ref="B26:D26"/>
    <mergeCell ref="AK27:AR27"/>
    <mergeCell ref="B32:D32"/>
    <mergeCell ref="B27:D27"/>
    <mergeCell ref="E27:AB27"/>
    <mergeCell ref="AC27:AD27"/>
    <mergeCell ref="AE27:AJ27"/>
    <mergeCell ref="B28:D28"/>
    <mergeCell ref="AK32:AR32"/>
    <mergeCell ref="AE31:AJ31"/>
    <mergeCell ref="B31:D31"/>
    <mergeCell ref="L4:AD4"/>
    <mergeCell ref="B35:D35"/>
    <mergeCell ref="E35:AB35"/>
    <mergeCell ref="AC35:AD35"/>
    <mergeCell ref="B4:K4"/>
    <mergeCell ref="B5:K5"/>
    <mergeCell ref="B6:K6"/>
    <mergeCell ref="B7:K7"/>
    <mergeCell ref="B8:K8"/>
    <mergeCell ref="B9:K9"/>
    <mergeCell ref="BI36:BP36"/>
    <mergeCell ref="B36:D36"/>
    <mergeCell ref="E36:AB36"/>
    <mergeCell ref="AC36:AD36"/>
    <mergeCell ref="AE36:AJ36"/>
    <mergeCell ref="AS49:AZ49"/>
    <mergeCell ref="AK47:AR47"/>
    <mergeCell ref="AK37:AR37"/>
    <mergeCell ref="AS37:AZ37"/>
    <mergeCell ref="AK38:AR38"/>
    <mergeCell ref="B59:D59"/>
    <mergeCell ref="E59:AB59"/>
    <mergeCell ref="AC59:AD59"/>
    <mergeCell ref="AE59:AJ59"/>
    <mergeCell ref="AK59:AR59"/>
    <mergeCell ref="B57:D57"/>
    <mergeCell ref="AS59:AZ59"/>
    <mergeCell ref="BA59:BH59"/>
    <mergeCell ref="BB125:BH125"/>
    <mergeCell ref="B58:D58"/>
    <mergeCell ref="B102:D102"/>
    <mergeCell ref="E102:J102"/>
    <mergeCell ref="B124:D124"/>
    <mergeCell ref="E124:J124"/>
    <mergeCell ref="B108:D108"/>
    <mergeCell ref="E108:J108"/>
    <mergeCell ref="E111:J111"/>
    <mergeCell ref="AU124:BA124"/>
    <mergeCell ref="BB124:BH124"/>
    <mergeCell ref="E125:J125"/>
    <mergeCell ref="K125:Q125"/>
    <mergeCell ref="R125:X125"/>
    <mergeCell ref="Y125:AE125"/>
    <mergeCell ref="AF125:AM125"/>
    <mergeCell ref="BB111:BH111"/>
    <mergeCell ref="K124:Q124"/>
    <mergeCell ref="BI125:BP125"/>
    <mergeCell ref="B138:D138"/>
    <mergeCell ref="E138:J138"/>
    <mergeCell ref="K138:Q138"/>
    <mergeCell ref="R138:X138"/>
    <mergeCell ref="Y138:AE138"/>
    <mergeCell ref="AF138:AM138"/>
    <mergeCell ref="AF132:AM132"/>
    <mergeCell ref="AN132:AT132"/>
    <mergeCell ref="AN125:AT125"/>
    <mergeCell ref="B154:D154"/>
    <mergeCell ref="E154:J154"/>
    <mergeCell ref="K154:Q154"/>
    <mergeCell ref="R154:X154"/>
    <mergeCell ref="Y154:AE154"/>
    <mergeCell ref="AF154:AM154"/>
    <mergeCell ref="AF139:AM139"/>
    <mergeCell ref="BB147:BH147"/>
    <mergeCell ref="B47:D47"/>
    <mergeCell ref="E47:AB47"/>
    <mergeCell ref="AC47:AD47"/>
    <mergeCell ref="AE47:AJ47"/>
    <mergeCell ref="AS47:AZ47"/>
    <mergeCell ref="B48:D48"/>
    <mergeCell ref="E48:AB48"/>
    <mergeCell ref="AE48:AJ48"/>
    <mergeCell ref="BB154:BH154"/>
    <mergeCell ref="AN152:AT152"/>
    <mergeCell ref="AU152:BA152"/>
    <mergeCell ref="AU153:BA153"/>
    <mergeCell ref="AN140:AT140"/>
    <mergeCell ref="AU138:BA138"/>
    <mergeCell ref="BB138:BH138"/>
    <mergeCell ref="AN148:AT148"/>
    <mergeCell ref="AU148:BA148"/>
    <mergeCell ref="BB148:BH148"/>
    <mergeCell ref="AU125:BA125"/>
    <mergeCell ref="AK49:AR49"/>
    <mergeCell ref="B49:D49"/>
    <mergeCell ref="E49:AB49"/>
    <mergeCell ref="AC49:AD49"/>
    <mergeCell ref="AE49:AJ49"/>
    <mergeCell ref="AS50:AZ50"/>
    <mergeCell ref="AK50:AR50"/>
    <mergeCell ref="BA50:BH50"/>
    <mergeCell ref="AE51:AJ51"/>
    <mergeCell ref="BA51:BH51"/>
    <mergeCell ref="B50:D50"/>
    <mergeCell ref="E50:AB50"/>
    <mergeCell ref="AC50:AD50"/>
    <mergeCell ref="AS51:AZ51"/>
    <mergeCell ref="AK51:AR51"/>
    <mergeCell ref="B51:D51"/>
    <mergeCell ref="E51:AB51"/>
    <mergeCell ref="AC51:AD51"/>
    <mergeCell ref="B54:D54"/>
    <mergeCell ref="E54:AB54"/>
    <mergeCell ref="AK52:AR52"/>
    <mergeCell ref="AS52:AZ52"/>
    <mergeCell ref="B53:D53"/>
    <mergeCell ref="E53:AB53"/>
    <mergeCell ref="AC53:AD53"/>
    <mergeCell ref="AE53:AJ53"/>
    <mergeCell ref="AK53:AR53"/>
    <mergeCell ref="AS53:AZ53"/>
    <mergeCell ref="BA52:BH52"/>
    <mergeCell ref="BI52:BP52"/>
    <mergeCell ref="B52:D52"/>
    <mergeCell ref="E52:AB52"/>
    <mergeCell ref="AC52:AD52"/>
    <mergeCell ref="AE52:AJ52"/>
    <mergeCell ref="BA56:BH56"/>
    <mergeCell ref="BI56:BP56"/>
    <mergeCell ref="AC54:AD54"/>
    <mergeCell ref="AE54:AJ54"/>
    <mergeCell ref="BA54:BH54"/>
    <mergeCell ref="BI54:BP54"/>
    <mergeCell ref="AK56:AR56"/>
    <mergeCell ref="AS56:AZ56"/>
    <mergeCell ref="BA55:BH55"/>
    <mergeCell ref="BI55:BP55"/>
    <mergeCell ref="B56:D56"/>
    <mergeCell ref="E56:AB56"/>
    <mergeCell ref="AC56:AD56"/>
    <mergeCell ref="AE56:AJ56"/>
    <mergeCell ref="B55:D55"/>
    <mergeCell ref="E55:AB55"/>
    <mergeCell ref="AC55:AD55"/>
    <mergeCell ref="AE55:AJ55"/>
    <mergeCell ref="AK55:AR55"/>
    <mergeCell ref="AS55:AZ55"/>
    <mergeCell ref="BA53:BH53"/>
    <mergeCell ref="BI53:BP53"/>
    <mergeCell ref="AK54:AR54"/>
    <mergeCell ref="AS54:AZ54"/>
    <mergeCell ref="AS38:AZ38"/>
    <mergeCell ref="B37:D37"/>
    <mergeCell ref="E37:AB37"/>
    <mergeCell ref="AC37:AD37"/>
    <mergeCell ref="AE37:AJ37"/>
    <mergeCell ref="BA38:BH38"/>
    <mergeCell ref="BI38:BP38"/>
    <mergeCell ref="B38:D38"/>
    <mergeCell ref="E38:AB38"/>
    <mergeCell ref="AC38:AD38"/>
    <mergeCell ref="AE38:AJ38"/>
    <mergeCell ref="B39:D39"/>
    <mergeCell ref="E39:AB39"/>
    <mergeCell ref="AC39:AD39"/>
    <mergeCell ref="AE39:AJ39"/>
    <mergeCell ref="AK39:AR39"/>
    <mergeCell ref="E40:AB40"/>
    <mergeCell ref="AC40:AD40"/>
    <mergeCell ref="AE40:AJ40"/>
    <mergeCell ref="BA39:BH39"/>
    <mergeCell ref="BI39:BP39"/>
    <mergeCell ref="AK40:AR40"/>
    <mergeCell ref="AS40:AZ40"/>
    <mergeCell ref="BA40:BH40"/>
    <mergeCell ref="BI40:BP40"/>
    <mergeCell ref="AS39:AZ39"/>
    <mergeCell ref="AS41:AZ41"/>
    <mergeCell ref="BA41:BH41"/>
    <mergeCell ref="BI41:BP41"/>
    <mergeCell ref="B41:D41"/>
    <mergeCell ref="E41:AB41"/>
    <mergeCell ref="AC41:AD41"/>
    <mergeCell ref="AE41:AJ41"/>
    <mergeCell ref="B40:D40"/>
    <mergeCell ref="AK42:AR42"/>
    <mergeCell ref="AS42:AZ42"/>
    <mergeCell ref="BA42:BH42"/>
    <mergeCell ref="BI42:BP42"/>
    <mergeCell ref="B42:D42"/>
    <mergeCell ref="E42:AB42"/>
    <mergeCell ref="AC42:AD42"/>
    <mergeCell ref="AE42:AJ42"/>
    <mergeCell ref="AK41:AR41"/>
    <mergeCell ref="B43:D43"/>
    <mergeCell ref="E43:AB43"/>
    <mergeCell ref="AC43:AD43"/>
    <mergeCell ref="AE43:AJ43"/>
    <mergeCell ref="B44:D44"/>
    <mergeCell ref="E44:AB44"/>
    <mergeCell ref="AC44:AD44"/>
    <mergeCell ref="AE44:AJ44"/>
    <mergeCell ref="BA43:BH43"/>
    <mergeCell ref="BI43:BP43"/>
    <mergeCell ref="AK44:AR44"/>
    <mergeCell ref="AS44:AZ44"/>
    <mergeCell ref="BA44:BH44"/>
    <mergeCell ref="BI44:BP44"/>
    <mergeCell ref="AK43:AR43"/>
    <mergeCell ref="AS43:AZ43"/>
    <mergeCell ref="AK45:AR45"/>
    <mergeCell ref="AS45:AZ45"/>
    <mergeCell ref="BA45:BH45"/>
    <mergeCell ref="BI45:BP45"/>
    <mergeCell ref="B45:D45"/>
    <mergeCell ref="E45:AB45"/>
    <mergeCell ref="AC45:AD45"/>
    <mergeCell ref="AE45:AJ45"/>
    <mergeCell ref="AK46:AR46"/>
    <mergeCell ref="AS46:AZ46"/>
    <mergeCell ref="BA46:BH46"/>
    <mergeCell ref="BI46:BP46"/>
    <mergeCell ref="B46:D46"/>
    <mergeCell ref="E46:AB46"/>
    <mergeCell ref="AC46:AD46"/>
    <mergeCell ref="AE46:AJ46"/>
    <mergeCell ref="B60:D60"/>
    <mergeCell ref="E60:AB60"/>
    <mergeCell ref="AC60:AD60"/>
    <mergeCell ref="AE60:AJ60"/>
    <mergeCell ref="B61:D61"/>
    <mergeCell ref="E61:AB61"/>
    <mergeCell ref="AC61:AD61"/>
    <mergeCell ref="AE61:AJ61"/>
    <mergeCell ref="BA60:BH60"/>
    <mergeCell ref="BI60:BP60"/>
    <mergeCell ref="AK61:AR61"/>
    <mergeCell ref="AS61:AZ61"/>
    <mergeCell ref="BA61:BH61"/>
    <mergeCell ref="BI61:BP61"/>
    <mergeCell ref="AK60:AR60"/>
    <mergeCell ref="AS60:AZ60"/>
    <mergeCell ref="AK62:AR62"/>
    <mergeCell ref="AS62:AZ62"/>
    <mergeCell ref="BA62:BH62"/>
    <mergeCell ref="BI62:BP62"/>
    <mergeCell ref="B62:D62"/>
    <mergeCell ref="E62:AB62"/>
    <mergeCell ref="AC62:AD62"/>
    <mergeCell ref="AE62:AJ62"/>
    <mergeCell ref="AK63:AR63"/>
    <mergeCell ref="AS63:AZ63"/>
    <mergeCell ref="BA63:BH63"/>
    <mergeCell ref="BI63:BP63"/>
    <mergeCell ref="B63:D63"/>
    <mergeCell ref="E63:AB63"/>
    <mergeCell ref="AC63:AD63"/>
    <mergeCell ref="AE63:AJ63"/>
    <mergeCell ref="B64:D64"/>
    <mergeCell ref="E64:AB64"/>
    <mergeCell ref="AC64:AD64"/>
    <mergeCell ref="AE64:AJ64"/>
    <mergeCell ref="B65:D65"/>
    <mergeCell ref="E65:AB65"/>
    <mergeCell ref="AC65:AD65"/>
    <mergeCell ref="AE65:AJ65"/>
    <mergeCell ref="BA64:BH64"/>
    <mergeCell ref="BI64:BP64"/>
    <mergeCell ref="AK65:AR65"/>
    <mergeCell ref="AS65:AZ65"/>
    <mergeCell ref="BA65:BH65"/>
    <mergeCell ref="BI65:BP65"/>
    <mergeCell ref="AK64:AR64"/>
    <mergeCell ref="AS64:AZ64"/>
    <mergeCell ref="AK66:AR66"/>
    <mergeCell ref="AS66:AZ66"/>
    <mergeCell ref="BA66:BH66"/>
    <mergeCell ref="BI66:BP66"/>
    <mergeCell ref="B66:D66"/>
    <mergeCell ref="E66:AB66"/>
    <mergeCell ref="AC66:AD66"/>
    <mergeCell ref="AE66:AJ66"/>
    <mergeCell ref="AE78:AJ78"/>
    <mergeCell ref="AK67:AR67"/>
    <mergeCell ref="AS67:AZ67"/>
    <mergeCell ref="BA67:BH67"/>
    <mergeCell ref="BI67:BP67"/>
    <mergeCell ref="B67:D67"/>
    <mergeCell ref="E67:AB67"/>
    <mergeCell ref="AC67:AD67"/>
    <mergeCell ref="AE67:AJ67"/>
    <mergeCell ref="AC73:AD73"/>
    <mergeCell ref="AK79:AR79"/>
    <mergeCell ref="AS79:AZ79"/>
    <mergeCell ref="AS76:AZ76"/>
    <mergeCell ref="BA78:BH78"/>
    <mergeCell ref="B79:D79"/>
    <mergeCell ref="E79:AB79"/>
    <mergeCell ref="AC79:AD79"/>
    <mergeCell ref="AE79:AJ79"/>
    <mergeCell ref="B78:D78"/>
    <mergeCell ref="E78:AB78"/>
    <mergeCell ref="AE76:AJ76"/>
    <mergeCell ref="B77:D77"/>
    <mergeCell ref="E77:AB77"/>
    <mergeCell ref="BI78:BP78"/>
    <mergeCell ref="AK78:AR78"/>
    <mergeCell ref="AS78:AZ78"/>
    <mergeCell ref="BA76:BH76"/>
    <mergeCell ref="BI76:BP76"/>
    <mergeCell ref="AK77:AR77"/>
    <mergeCell ref="AC78:AD78"/>
    <mergeCell ref="AS77:AZ77"/>
    <mergeCell ref="B74:D74"/>
    <mergeCell ref="E74:AB74"/>
    <mergeCell ref="AC74:AD74"/>
    <mergeCell ref="AE74:AJ74"/>
    <mergeCell ref="AC77:AD77"/>
    <mergeCell ref="AE77:AJ77"/>
    <mergeCell ref="B76:D76"/>
    <mergeCell ref="E76:AB76"/>
    <mergeCell ref="AC76:AD76"/>
    <mergeCell ref="BI98:BP98"/>
    <mergeCell ref="AK74:AR74"/>
    <mergeCell ref="AS74:AZ74"/>
    <mergeCell ref="BI105:BP105"/>
    <mergeCell ref="B75:D75"/>
    <mergeCell ref="E75:AB75"/>
    <mergeCell ref="AC75:AD75"/>
    <mergeCell ref="AE75:AJ75"/>
    <mergeCell ref="AK75:AR75"/>
    <mergeCell ref="AS75:AZ75"/>
    <mergeCell ref="BA75:BH75"/>
    <mergeCell ref="BA77:BH77"/>
    <mergeCell ref="BI77:BP77"/>
    <mergeCell ref="BA79:BH79"/>
    <mergeCell ref="BI79:BP79"/>
    <mergeCell ref="BI97:BP97"/>
    <mergeCell ref="BA80:BH80"/>
    <mergeCell ref="BI80:BP80"/>
    <mergeCell ref="BE92:BI92"/>
    <mergeCell ref="BK92:BO92"/>
    <mergeCell ref="R124:X124"/>
    <mergeCell ref="B101:D101"/>
    <mergeCell ref="E101:J101"/>
    <mergeCell ref="B139:D139"/>
    <mergeCell ref="E139:J139"/>
    <mergeCell ref="K113:Q113"/>
    <mergeCell ref="B110:D110"/>
    <mergeCell ref="K119:Q119"/>
    <mergeCell ref="K118:Q118"/>
    <mergeCell ref="R104:X104"/>
    <mergeCell ref="B161:D161"/>
    <mergeCell ref="B163:D163"/>
    <mergeCell ref="E163:J163"/>
    <mergeCell ref="K163:Q163"/>
    <mergeCell ref="E161:J161"/>
    <mergeCell ref="K161:Q161"/>
    <mergeCell ref="B162:D162"/>
    <mergeCell ref="E162:J162"/>
    <mergeCell ref="K162:Q162"/>
    <mergeCell ref="R163:X163"/>
    <mergeCell ref="Y163:AE163"/>
    <mergeCell ref="AF163:AM163"/>
    <mergeCell ref="AU155:BA155"/>
    <mergeCell ref="BB155:BH155"/>
    <mergeCell ref="AF160:AM160"/>
    <mergeCell ref="AF161:AM161"/>
    <mergeCell ref="AN162:AT162"/>
    <mergeCell ref="BB159:BH159"/>
    <mergeCell ref="BB156:BH156"/>
    <mergeCell ref="AF107:AM107"/>
    <mergeCell ref="BB132:BH132"/>
    <mergeCell ref="AF152:AM152"/>
    <mergeCell ref="AN154:AT154"/>
    <mergeCell ref="AU154:BA154"/>
    <mergeCell ref="BB139:BH139"/>
    <mergeCell ref="BB107:BH107"/>
    <mergeCell ref="BB108:BH108"/>
    <mergeCell ref="AN107:AT107"/>
    <mergeCell ref="AN139:AT139"/>
    <mergeCell ref="AS27:AZ27"/>
    <mergeCell ref="BA27:BH27"/>
    <mergeCell ref="BI27:BP27"/>
    <mergeCell ref="BI75:BP75"/>
    <mergeCell ref="BI154:BP154"/>
    <mergeCell ref="AN155:AT155"/>
    <mergeCell ref="AK76:AR76"/>
    <mergeCell ref="BI103:BP103"/>
    <mergeCell ref="BA74:BH74"/>
    <mergeCell ref="BI74:BP74"/>
    <mergeCell ref="AF103:AM103"/>
    <mergeCell ref="AN103:AT103"/>
    <mergeCell ref="AU103:BA103"/>
    <mergeCell ref="BB103:BH103"/>
    <mergeCell ref="BI104:BP104"/>
    <mergeCell ref="AU104:BA104"/>
    <mergeCell ref="AF104:AM104"/>
    <mergeCell ref="AN104:AT104"/>
    <mergeCell ref="BB104:BH104"/>
    <mergeCell ref="Y105:AE105"/>
    <mergeCell ref="AF105:AM105"/>
    <mergeCell ref="AN105:AT105"/>
    <mergeCell ref="AU105:BA105"/>
    <mergeCell ref="AN108:AT108"/>
    <mergeCell ref="AU107:BA107"/>
    <mergeCell ref="Y106:AE106"/>
    <mergeCell ref="Y108:AE108"/>
    <mergeCell ref="AN106:AT106"/>
    <mergeCell ref="AF106:AM106"/>
    <mergeCell ref="B107:D107"/>
    <mergeCell ref="E107:J107"/>
    <mergeCell ref="K107:Q107"/>
    <mergeCell ref="B109:D109"/>
    <mergeCell ref="E109:J109"/>
    <mergeCell ref="K109:Q109"/>
    <mergeCell ref="R109:X109"/>
    <mergeCell ref="Y109:AE109"/>
    <mergeCell ref="Y107:AE107"/>
    <mergeCell ref="E113:J113"/>
    <mergeCell ref="B116:D116"/>
    <mergeCell ref="E116:J116"/>
    <mergeCell ref="K110:Q110"/>
    <mergeCell ref="K116:Q116"/>
    <mergeCell ref="B115:D115"/>
    <mergeCell ref="E115:J115"/>
    <mergeCell ref="E110:J110"/>
    <mergeCell ref="AF110:AM110"/>
    <mergeCell ref="Y112:AE112"/>
    <mergeCell ref="B120:D120"/>
    <mergeCell ref="E120:J120"/>
    <mergeCell ref="B118:D118"/>
    <mergeCell ref="E118:J118"/>
    <mergeCell ref="E119:J119"/>
    <mergeCell ref="K115:Q115"/>
    <mergeCell ref="K114:Q114"/>
    <mergeCell ref="B113:D113"/>
    <mergeCell ref="B103:D103"/>
    <mergeCell ref="E103:J103"/>
    <mergeCell ref="B105:D105"/>
    <mergeCell ref="E105:J105"/>
    <mergeCell ref="K105:Q105"/>
    <mergeCell ref="B104:D104"/>
    <mergeCell ref="E104:J104"/>
    <mergeCell ref="K104:Q104"/>
    <mergeCell ref="B106:D106"/>
    <mergeCell ref="E106:J106"/>
    <mergeCell ref="K106:Q106"/>
    <mergeCell ref="AU132:BA132"/>
    <mergeCell ref="B132:D132"/>
    <mergeCell ref="E132:J132"/>
    <mergeCell ref="K132:Q132"/>
    <mergeCell ref="R132:X132"/>
    <mergeCell ref="K120:Q120"/>
    <mergeCell ref="B119:D119"/>
    <mergeCell ref="AN126:AT126"/>
    <mergeCell ref="B133:D133"/>
    <mergeCell ref="E133:J133"/>
    <mergeCell ref="K133:Q133"/>
    <mergeCell ref="R133:X133"/>
    <mergeCell ref="Y133:AE133"/>
    <mergeCell ref="AF133:AM133"/>
    <mergeCell ref="AN133:AT133"/>
    <mergeCell ref="AU133:BA133"/>
    <mergeCell ref="BB133:BH133"/>
    <mergeCell ref="BI133:BP133"/>
    <mergeCell ref="B134:D134"/>
    <mergeCell ref="E134:J134"/>
    <mergeCell ref="K134:Q134"/>
    <mergeCell ref="R134:X134"/>
    <mergeCell ref="Y134:AE134"/>
    <mergeCell ref="AF134:AM134"/>
    <mergeCell ref="AN134:AT134"/>
    <mergeCell ref="AU134:BA134"/>
    <mergeCell ref="BB134:BH134"/>
    <mergeCell ref="BI134:BP134"/>
    <mergeCell ref="B135:D135"/>
    <mergeCell ref="E135:J135"/>
    <mergeCell ref="K135:Q135"/>
    <mergeCell ref="R135:X135"/>
    <mergeCell ref="Y135:AE135"/>
    <mergeCell ref="AF135:AM135"/>
    <mergeCell ref="AN135:AT135"/>
    <mergeCell ref="AU135:BA135"/>
    <mergeCell ref="BB135:BH135"/>
    <mergeCell ref="BI135:BP135"/>
    <mergeCell ref="B136:D136"/>
    <mergeCell ref="E136:J136"/>
    <mergeCell ref="K136:Q136"/>
    <mergeCell ref="R136:X136"/>
    <mergeCell ref="Y136:AE136"/>
    <mergeCell ref="AF136:AM136"/>
    <mergeCell ref="AN136:AT136"/>
    <mergeCell ref="AU136:BA136"/>
    <mergeCell ref="BB136:BH136"/>
    <mergeCell ref="BI136:BP136"/>
    <mergeCell ref="B137:D137"/>
    <mergeCell ref="E137:J137"/>
    <mergeCell ref="K137:Q137"/>
    <mergeCell ref="R137:X137"/>
    <mergeCell ref="Y137:AE137"/>
    <mergeCell ref="AF137:AM137"/>
    <mergeCell ref="AN137:AT137"/>
    <mergeCell ref="AU137:BA137"/>
    <mergeCell ref="BB137:BH137"/>
    <mergeCell ref="BI137:BP137"/>
    <mergeCell ref="B126:D126"/>
    <mergeCell ref="E126:J126"/>
    <mergeCell ref="K126:Q126"/>
    <mergeCell ref="R126:X126"/>
    <mergeCell ref="Y126:AE126"/>
    <mergeCell ref="AF126:AM126"/>
    <mergeCell ref="AU126:BA126"/>
    <mergeCell ref="BB126:BH126"/>
    <mergeCell ref="BI126:BP126"/>
    <mergeCell ref="B127:D127"/>
    <mergeCell ref="E127:J127"/>
    <mergeCell ref="K127:Q127"/>
    <mergeCell ref="R127:X127"/>
    <mergeCell ref="Y127:AE127"/>
    <mergeCell ref="AF127:AM127"/>
    <mergeCell ref="AN127:AT127"/>
    <mergeCell ref="AU127:BA127"/>
    <mergeCell ref="BB127:BH127"/>
    <mergeCell ref="BI127:BP127"/>
    <mergeCell ref="B128:D128"/>
    <mergeCell ref="E128:J128"/>
    <mergeCell ref="K128:Q128"/>
    <mergeCell ref="R128:X128"/>
    <mergeCell ref="Y128:AE128"/>
    <mergeCell ref="AF128:AM128"/>
    <mergeCell ref="AN128:AT128"/>
    <mergeCell ref="AU128:BA128"/>
    <mergeCell ref="BB128:BH128"/>
    <mergeCell ref="BI128:BP128"/>
    <mergeCell ref="B129:D129"/>
    <mergeCell ref="E129:J129"/>
    <mergeCell ref="K129:Q129"/>
    <mergeCell ref="R129:X129"/>
    <mergeCell ref="Y129:AE129"/>
    <mergeCell ref="AF129:AM129"/>
    <mergeCell ref="AN129:AT129"/>
    <mergeCell ref="AU129:BA129"/>
    <mergeCell ref="BB129:BH129"/>
    <mergeCell ref="BI129:BP129"/>
    <mergeCell ref="B130:D130"/>
    <mergeCell ref="E130:J130"/>
    <mergeCell ref="K130:Q130"/>
    <mergeCell ref="R130:X130"/>
    <mergeCell ref="Y130:AE130"/>
    <mergeCell ref="AF130:AM130"/>
    <mergeCell ref="AN130:AT130"/>
    <mergeCell ref="AU130:BA130"/>
    <mergeCell ref="BB130:BH130"/>
    <mergeCell ref="BI130:BP130"/>
    <mergeCell ref="B131:D131"/>
    <mergeCell ref="E131:J131"/>
    <mergeCell ref="K131:Q131"/>
    <mergeCell ref="R131:X131"/>
    <mergeCell ref="Y131:AE131"/>
    <mergeCell ref="AF131:AM131"/>
    <mergeCell ref="AN131:AT131"/>
    <mergeCell ref="AU131:BA131"/>
    <mergeCell ref="BB131:BH131"/>
    <mergeCell ref="BI131:BP131"/>
    <mergeCell ref="B147:D147"/>
    <mergeCell ref="E147:J147"/>
    <mergeCell ref="K147:Q147"/>
    <mergeCell ref="R147:X147"/>
    <mergeCell ref="Y147:AE147"/>
    <mergeCell ref="AF147:AM147"/>
    <mergeCell ref="AN147:AT147"/>
    <mergeCell ref="AU147:BA147"/>
    <mergeCell ref="B148:D148"/>
    <mergeCell ref="E148:J148"/>
    <mergeCell ref="K148:Q148"/>
    <mergeCell ref="R148:X148"/>
    <mergeCell ref="Y148:AE148"/>
    <mergeCell ref="AF148:AM148"/>
    <mergeCell ref="B149:D149"/>
    <mergeCell ref="E149:J149"/>
    <mergeCell ref="K149:Q149"/>
    <mergeCell ref="R149:X149"/>
    <mergeCell ref="Y149:AE149"/>
    <mergeCell ref="AF149:AM149"/>
    <mergeCell ref="AN149:AT149"/>
    <mergeCell ref="AU149:BA149"/>
    <mergeCell ref="BB149:BH149"/>
    <mergeCell ref="BI149:BP149"/>
    <mergeCell ref="B150:D150"/>
    <mergeCell ref="E150:J150"/>
    <mergeCell ref="K150:Q150"/>
    <mergeCell ref="R150:X150"/>
    <mergeCell ref="Y150:AE150"/>
    <mergeCell ref="AF150:AM150"/>
    <mergeCell ref="AN150:AT150"/>
    <mergeCell ref="AU150:BA150"/>
    <mergeCell ref="BB150:BH150"/>
    <mergeCell ref="BI150:BP150"/>
    <mergeCell ref="B151:D151"/>
    <mergeCell ref="E151:J151"/>
    <mergeCell ref="K151:Q151"/>
    <mergeCell ref="R151:X151"/>
    <mergeCell ref="Y151:AE151"/>
    <mergeCell ref="AF151:AM151"/>
    <mergeCell ref="AN151:AT151"/>
    <mergeCell ref="AU151:BA151"/>
    <mergeCell ref="K153:Q153"/>
    <mergeCell ref="R153:X153"/>
    <mergeCell ref="B152:D152"/>
    <mergeCell ref="E152:J152"/>
    <mergeCell ref="K152:Q152"/>
    <mergeCell ref="R152:X152"/>
    <mergeCell ref="K141:Q141"/>
    <mergeCell ref="R141:X141"/>
    <mergeCell ref="Y141:AE141"/>
    <mergeCell ref="AF141:AM141"/>
    <mergeCell ref="B140:D140"/>
    <mergeCell ref="E140:J140"/>
    <mergeCell ref="K140:Q140"/>
    <mergeCell ref="R140:X140"/>
    <mergeCell ref="AN141:AT141"/>
    <mergeCell ref="AU141:BA141"/>
    <mergeCell ref="BB141:BH141"/>
    <mergeCell ref="BI141:BP141"/>
    <mergeCell ref="AU140:BA140"/>
    <mergeCell ref="B153:D153"/>
    <mergeCell ref="BB140:BH140"/>
    <mergeCell ref="BI140:BP140"/>
    <mergeCell ref="B141:D141"/>
    <mergeCell ref="E141:J141"/>
    <mergeCell ref="AN142:AT142"/>
    <mergeCell ref="AU142:BA142"/>
    <mergeCell ref="BB142:BH142"/>
    <mergeCell ref="BI142:BP142"/>
    <mergeCell ref="B142:D142"/>
    <mergeCell ref="E142:J142"/>
    <mergeCell ref="K142:Q142"/>
    <mergeCell ref="R142:X142"/>
    <mergeCell ref="AN143:AT143"/>
    <mergeCell ref="AU143:BA143"/>
    <mergeCell ref="B143:D143"/>
    <mergeCell ref="E143:J143"/>
    <mergeCell ref="K143:Q143"/>
    <mergeCell ref="R143:X143"/>
    <mergeCell ref="BB143:BH143"/>
    <mergeCell ref="BI143:BP143"/>
    <mergeCell ref="B144:D144"/>
    <mergeCell ref="E144:J144"/>
    <mergeCell ref="K144:Q144"/>
    <mergeCell ref="R144:X144"/>
    <mergeCell ref="Y144:AE144"/>
    <mergeCell ref="AF144:AM144"/>
    <mergeCell ref="AN144:AT144"/>
    <mergeCell ref="AU144:BA144"/>
    <mergeCell ref="BB144:BH144"/>
    <mergeCell ref="BI144:BP144"/>
    <mergeCell ref="B145:D145"/>
    <mergeCell ref="E145:J145"/>
    <mergeCell ref="K145:Q145"/>
    <mergeCell ref="R145:X145"/>
    <mergeCell ref="Y145:AE145"/>
    <mergeCell ref="AF145:AM145"/>
    <mergeCell ref="AN145:AT145"/>
    <mergeCell ref="AU145:BA145"/>
    <mergeCell ref="BB145:BH145"/>
    <mergeCell ref="BI145:BP145"/>
    <mergeCell ref="B146:D146"/>
    <mergeCell ref="E146:J146"/>
    <mergeCell ref="K146:Q146"/>
    <mergeCell ref="R146:X146"/>
    <mergeCell ref="Y146:AE146"/>
    <mergeCell ref="AF146:AM146"/>
    <mergeCell ref="AN146:AT146"/>
    <mergeCell ref="AU146:BA146"/>
    <mergeCell ref="BF199:BP199"/>
    <mergeCell ref="BF200:BP200"/>
    <mergeCell ref="BB146:BH146"/>
    <mergeCell ref="BI146:BP146"/>
    <mergeCell ref="BB153:BH153"/>
    <mergeCell ref="BI153:BP153"/>
    <mergeCell ref="BB152:BH152"/>
    <mergeCell ref="BI152:BP152"/>
    <mergeCell ref="BB151:BH151"/>
    <mergeCell ref="BI151:BP151"/>
  </mergeCells>
  <printOptions horizontalCentered="1"/>
  <pageMargins left="0.6692913385826772" right="0.3937007874015748" top="0.48" bottom="0.2362204724409449" header="0" footer="0"/>
  <pageSetup fitToHeight="2" horizontalDpi="300" verticalDpi="300" orientation="landscape" paperSize="9" scale="76" r:id="rId1"/>
  <rowBreaks count="2" manualBreakCount="2">
    <brk id="85" min="1" max="67" man="1"/>
    <brk id="171" min="1" max="6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P217"/>
  <sheetViews>
    <sheetView showGridLines="0" showZeros="0" view="pageBreakPreview" zoomScale="60" zoomScaleNormal="60" zoomScalePageLayoutView="0" workbookViewId="0" topLeftCell="A1">
      <selection activeCell="E37" sqref="E37:AB37"/>
    </sheetView>
  </sheetViews>
  <sheetFormatPr defaultColWidth="9.140625" defaultRowHeight="12.75"/>
  <cols>
    <col min="1" max="68" width="2.7109375" style="197" customWidth="1"/>
    <col min="69" max="16384" width="9.140625" style="197" customWidth="1"/>
  </cols>
  <sheetData>
    <row r="1" spans="3:68" s="158" customFormat="1" ht="12">
      <c r="C1" s="159"/>
      <c r="F1" s="160"/>
      <c r="G1" s="161"/>
      <c r="BP1" s="159"/>
    </row>
    <row r="2" spans="2:29" s="158" customFormat="1" ht="19.5" customHeight="1">
      <c r="B2" s="463" t="s">
        <v>13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</row>
    <row r="3" spans="2:21" s="158" customFormat="1" ht="19.5" customHeight="1">
      <c r="B3" s="198"/>
      <c r="C3" s="199"/>
      <c r="D3" s="200"/>
      <c r="E3" s="201"/>
      <c r="F3" s="202"/>
      <c r="G3" s="193"/>
      <c r="H3" s="203"/>
      <c r="I3" s="204"/>
      <c r="J3" s="205"/>
      <c r="K3" s="206"/>
      <c r="L3" s="206"/>
      <c r="M3" s="207"/>
      <c r="N3" s="207"/>
      <c r="O3" s="207"/>
      <c r="P3" s="207"/>
      <c r="Q3" s="207"/>
      <c r="R3" s="208"/>
      <c r="S3" s="208"/>
      <c r="T3" s="64"/>
      <c r="U3" s="64"/>
    </row>
    <row r="4" spans="2:68" s="158" customFormat="1" ht="16.5" customHeight="1">
      <c r="B4" s="477" t="s">
        <v>5</v>
      </c>
      <c r="C4" s="478"/>
      <c r="D4" s="478"/>
      <c r="E4" s="478"/>
      <c r="F4" s="478"/>
      <c r="G4" s="478"/>
      <c r="H4" s="478"/>
      <c r="I4" s="478"/>
      <c r="J4" s="478"/>
      <c r="K4" s="478"/>
      <c r="L4" s="478">
        <f>Cronograma!M4</f>
        <v>0</v>
      </c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80"/>
      <c r="AE4" s="561" t="s">
        <v>10</v>
      </c>
      <c r="AF4" s="539"/>
      <c r="AG4" s="539"/>
      <c r="AH4" s="539"/>
      <c r="AI4" s="539"/>
      <c r="AJ4" s="539"/>
      <c r="AK4" s="539"/>
      <c r="AL4" s="539"/>
      <c r="AM4" s="539"/>
      <c r="AN4" s="539"/>
      <c r="AO4" s="539"/>
      <c r="AP4" s="539"/>
      <c r="AQ4" s="539"/>
      <c r="AR4" s="539"/>
      <c r="AS4" s="539"/>
      <c r="AT4" s="388">
        <f>Cronograma!AT4</f>
        <v>32555.7</v>
      </c>
      <c r="AU4" s="389"/>
      <c r="AV4" s="389"/>
      <c r="AW4" s="389"/>
      <c r="AX4" s="389"/>
      <c r="AY4" s="389"/>
      <c r="AZ4" s="390"/>
      <c r="BA4" s="176"/>
      <c r="BB4" s="177"/>
      <c r="BC4" s="177"/>
      <c r="BD4" s="177"/>
      <c r="BE4" s="178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9"/>
    </row>
    <row r="5" spans="2:68" s="158" customFormat="1" ht="12.75" customHeight="1">
      <c r="B5" s="452" t="s">
        <v>4</v>
      </c>
      <c r="C5" s="453"/>
      <c r="D5" s="453"/>
      <c r="E5" s="453"/>
      <c r="F5" s="453"/>
      <c r="G5" s="453"/>
      <c r="H5" s="453"/>
      <c r="I5" s="453"/>
      <c r="J5" s="453"/>
      <c r="K5" s="453"/>
      <c r="L5" s="453" t="str">
        <f>Cronograma!M5</f>
        <v>REFORMA DO PREDIO DA PREFEITURA</v>
      </c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82"/>
      <c r="AE5" s="180"/>
      <c r="AF5" s="64"/>
      <c r="AG5" s="64"/>
      <c r="AH5" s="64"/>
      <c r="AI5" s="64"/>
      <c r="AJ5" s="64"/>
      <c r="AK5" s="64"/>
      <c r="AL5" s="64"/>
      <c r="AM5" s="64"/>
      <c r="AN5" s="181"/>
      <c r="AO5" s="181"/>
      <c r="AP5" s="64"/>
      <c r="AQ5" s="64"/>
      <c r="AR5" s="64"/>
      <c r="AS5" s="64"/>
      <c r="AT5" s="68"/>
      <c r="AU5" s="68"/>
      <c r="AV5" s="68"/>
      <c r="AW5" s="68"/>
      <c r="AX5" s="68"/>
      <c r="AY5" s="68"/>
      <c r="AZ5" s="69"/>
      <c r="BA5" s="562" t="s">
        <v>3</v>
      </c>
      <c r="BB5" s="532"/>
      <c r="BC5" s="532"/>
      <c r="BD5" s="532"/>
      <c r="BE5" s="532"/>
      <c r="BF5" s="297">
        <f>Cronograma!BK5</f>
        <v>0</v>
      </c>
      <c r="BG5" s="298"/>
      <c r="BH5" s="298"/>
      <c r="BI5" s="298"/>
      <c r="BJ5" s="298"/>
      <c r="BK5" s="298"/>
      <c r="BL5" s="298"/>
      <c r="BM5" s="298"/>
      <c r="BN5" s="298"/>
      <c r="BO5" s="298"/>
      <c r="BP5" s="299"/>
    </row>
    <row r="6" spans="2:68" s="158" customFormat="1" ht="12.75" customHeight="1">
      <c r="B6" s="452" t="s">
        <v>6</v>
      </c>
      <c r="C6" s="453"/>
      <c r="D6" s="453"/>
      <c r="E6" s="453"/>
      <c r="F6" s="453"/>
      <c r="G6" s="453"/>
      <c r="H6" s="453"/>
      <c r="I6" s="453"/>
      <c r="J6" s="453"/>
      <c r="K6" s="453"/>
      <c r="L6" s="453" t="str">
        <f>Cronograma!M6</f>
        <v>PREFEITURA MUNICIPAL DE JAPIRA</v>
      </c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82"/>
      <c r="AE6" s="562" t="s">
        <v>11</v>
      </c>
      <c r="AF6" s="532"/>
      <c r="AG6" s="532"/>
      <c r="AH6" s="532"/>
      <c r="AI6" s="532"/>
      <c r="AJ6" s="532"/>
      <c r="AK6" s="532"/>
      <c r="AL6" s="532"/>
      <c r="AM6" s="532"/>
      <c r="AN6" s="532"/>
      <c r="AO6" s="532"/>
      <c r="AP6" s="532"/>
      <c r="AQ6" s="532"/>
      <c r="AR6" s="532"/>
      <c r="AS6" s="532"/>
      <c r="AT6" s="425">
        <f>Cronograma!AT6</f>
        <v>0</v>
      </c>
      <c r="AU6" s="426"/>
      <c r="AV6" s="426"/>
      <c r="AW6" s="426"/>
      <c r="AX6" s="426"/>
      <c r="AY6" s="426"/>
      <c r="AZ6" s="427"/>
      <c r="BA6" s="180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182"/>
    </row>
    <row r="7" spans="2:68" s="158" customFormat="1" ht="12.75" customHeight="1">
      <c r="B7" s="452" t="s">
        <v>7</v>
      </c>
      <c r="C7" s="453"/>
      <c r="D7" s="453"/>
      <c r="E7" s="453"/>
      <c r="F7" s="453"/>
      <c r="G7" s="453"/>
      <c r="H7" s="453"/>
      <c r="I7" s="453"/>
      <c r="J7" s="453"/>
      <c r="K7" s="453"/>
      <c r="L7" s="453" t="str">
        <f>Cronograma!M7</f>
        <v>PREFEITURA MUNICIPAL DE JAPIRA</v>
      </c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82"/>
      <c r="AE7" s="180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8"/>
      <c r="AU7" s="68"/>
      <c r="AV7" s="68"/>
      <c r="AW7" s="68"/>
      <c r="AX7" s="68"/>
      <c r="AY7" s="68"/>
      <c r="AZ7" s="69"/>
      <c r="BA7" s="562" t="s">
        <v>52</v>
      </c>
      <c r="BB7" s="532"/>
      <c r="BC7" s="532"/>
      <c r="BD7" s="532"/>
      <c r="BE7" s="530"/>
      <c r="BF7" s="533"/>
      <c r="BG7" s="533"/>
      <c r="BH7" s="533"/>
      <c r="BI7" s="533"/>
      <c r="BJ7" s="183" t="s">
        <v>30</v>
      </c>
      <c r="BK7" s="530"/>
      <c r="BL7" s="530"/>
      <c r="BM7" s="530"/>
      <c r="BN7" s="530"/>
      <c r="BO7" s="530"/>
      <c r="BP7" s="182"/>
    </row>
    <row r="8" spans="2:68" s="158" customFormat="1" ht="12.75" customHeight="1">
      <c r="B8" s="452" t="s">
        <v>8</v>
      </c>
      <c r="C8" s="453"/>
      <c r="D8" s="453"/>
      <c r="E8" s="453"/>
      <c r="F8" s="453"/>
      <c r="G8" s="453"/>
      <c r="H8" s="453"/>
      <c r="I8" s="453"/>
      <c r="J8" s="453"/>
      <c r="K8" s="453"/>
      <c r="L8" s="453">
        <f>Cronograma!M8</f>
        <v>0</v>
      </c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82"/>
      <c r="AE8" s="562" t="s">
        <v>12</v>
      </c>
      <c r="AF8" s="532"/>
      <c r="AG8" s="532"/>
      <c r="AH8" s="532"/>
      <c r="AI8" s="532"/>
      <c r="AJ8" s="532"/>
      <c r="AK8" s="532"/>
      <c r="AL8" s="532"/>
      <c r="AM8" s="532"/>
      <c r="AN8" s="532"/>
      <c r="AO8" s="546" t="s">
        <v>29</v>
      </c>
      <c r="AP8" s="532"/>
      <c r="AQ8" s="532"/>
      <c r="AR8" s="532"/>
      <c r="AS8" s="532"/>
      <c r="AT8" s="425">
        <f>Cronograma!AT8</f>
        <v>32555.7</v>
      </c>
      <c r="AU8" s="426"/>
      <c r="AV8" s="426"/>
      <c r="AW8" s="426"/>
      <c r="AX8" s="426"/>
      <c r="AY8" s="426"/>
      <c r="AZ8" s="427"/>
      <c r="BA8" s="180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182"/>
    </row>
    <row r="9" spans="2:68" s="158" customFormat="1" ht="16.5" customHeight="1">
      <c r="B9" s="483" t="s">
        <v>9</v>
      </c>
      <c r="C9" s="484"/>
      <c r="D9" s="484"/>
      <c r="E9" s="484"/>
      <c r="F9" s="484"/>
      <c r="G9" s="484"/>
      <c r="H9" s="484"/>
      <c r="I9" s="484"/>
      <c r="J9" s="484"/>
      <c r="K9" s="484"/>
      <c r="L9" s="484" t="str">
        <f>Cronograma!M9</f>
        <v>José Manuel de Carvalho</v>
      </c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5"/>
      <c r="AE9" s="184"/>
      <c r="AF9" s="175"/>
      <c r="AG9" s="175"/>
      <c r="AH9" s="175"/>
      <c r="AI9" s="175"/>
      <c r="AJ9" s="175"/>
      <c r="AK9" s="175"/>
      <c r="AL9" s="175"/>
      <c r="AM9" s="175"/>
      <c r="AN9" s="175"/>
      <c r="AO9" s="502" t="s">
        <v>28</v>
      </c>
      <c r="AP9" s="502"/>
      <c r="AQ9" s="502"/>
      <c r="AR9" s="502"/>
      <c r="AS9" s="502"/>
      <c r="AT9" s="411">
        <f>Cronograma!AT9</f>
        <v>0</v>
      </c>
      <c r="AU9" s="412"/>
      <c r="AV9" s="412"/>
      <c r="AW9" s="412"/>
      <c r="AX9" s="412"/>
      <c r="AY9" s="412"/>
      <c r="AZ9" s="413"/>
      <c r="BA9" s="184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86"/>
    </row>
    <row r="10" spans="2:68" s="158" customFormat="1" ht="21" customHeight="1" thickBot="1">
      <c r="B10" s="504" t="s">
        <v>14</v>
      </c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6"/>
      <c r="BB10" s="506"/>
      <c r="BC10" s="506"/>
      <c r="BD10" s="506"/>
      <c r="BE10" s="506"/>
      <c r="BF10" s="506"/>
      <c r="BG10" s="506"/>
      <c r="BH10" s="506"/>
      <c r="BI10" s="506"/>
      <c r="BJ10" s="506"/>
      <c r="BK10" s="506"/>
      <c r="BL10" s="506"/>
      <c r="BM10" s="506"/>
      <c r="BN10" s="506"/>
      <c r="BO10" s="506"/>
      <c r="BP10" s="506"/>
    </row>
    <row r="11" spans="2:68" s="158" customFormat="1" ht="12" customHeight="1">
      <c r="B11" s="507" t="s">
        <v>1</v>
      </c>
      <c r="C11" s="508"/>
      <c r="D11" s="509"/>
      <c r="E11" s="526" t="s">
        <v>17</v>
      </c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488" t="s">
        <v>61</v>
      </c>
      <c r="AD11" s="489"/>
      <c r="AE11" s="513" t="s">
        <v>18</v>
      </c>
      <c r="AF11" s="514"/>
      <c r="AG11" s="514"/>
      <c r="AH11" s="514"/>
      <c r="AI11" s="514"/>
      <c r="AJ11" s="515"/>
      <c r="AK11" s="493" t="s">
        <v>15</v>
      </c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519"/>
      <c r="AX11" s="519"/>
      <c r="AY11" s="519"/>
      <c r="AZ11" s="520"/>
      <c r="BA11" s="493" t="s">
        <v>44</v>
      </c>
      <c r="BB11" s="494"/>
      <c r="BC11" s="494"/>
      <c r="BD11" s="494"/>
      <c r="BE11" s="494"/>
      <c r="BF11" s="494"/>
      <c r="BG11" s="494"/>
      <c r="BH11" s="494"/>
      <c r="BI11" s="494"/>
      <c r="BJ11" s="494"/>
      <c r="BK11" s="494"/>
      <c r="BL11" s="494"/>
      <c r="BM11" s="494"/>
      <c r="BN11" s="494"/>
      <c r="BO11" s="494"/>
      <c r="BP11" s="534"/>
    </row>
    <row r="12" spans="2:68" s="158" customFormat="1" ht="12.75" customHeight="1">
      <c r="B12" s="510"/>
      <c r="C12" s="511"/>
      <c r="D12" s="512"/>
      <c r="E12" s="528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486" t="s">
        <v>62</v>
      </c>
      <c r="AD12" s="487"/>
      <c r="AE12" s="516" t="s">
        <v>16</v>
      </c>
      <c r="AF12" s="517"/>
      <c r="AG12" s="517"/>
      <c r="AH12" s="517"/>
      <c r="AI12" s="517"/>
      <c r="AJ12" s="518"/>
      <c r="AK12" s="521" t="s">
        <v>19</v>
      </c>
      <c r="AL12" s="522"/>
      <c r="AM12" s="522"/>
      <c r="AN12" s="522"/>
      <c r="AO12" s="522"/>
      <c r="AP12" s="522"/>
      <c r="AQ12" s="522"/>
      <c r="AR12" s="523"/>
      <c r="AS12" s="521" t="s">
        <v>20</v>
      </c>
      <c r="AT12" s="524"/>
      <c r="AU12" s="524"/>
      <c r="AV12" s="524"/>
      <c r="AW12" s="524"/>
      <c r="AX12" s="524"/>
      <c r="AY12" s="524"/>
      <c r="AZ12" s="525"/>
      <c r="BA12" s="521" t="s">
        <v>19</v>
      </c>
      <c r="BB12" s="522"/>
      <c r="BC12" s="522"/>
      <c r="BD12" s="522"/>
      <c r="BE12" s="522"/>
      <c r="BF12" s="522"/>
      <c r="BG12" s="522"/>
      <c r="BH12" s="523"/>
      <c r="BI12" s="521" t="s">
        <v>20</v>
      </c>
      <c r="BJ12" s="524"/>
      <c r="BK12" s="524"/>
      <c r="BL12" s="524"/>
      <c r="BM12" s="524"/>
      <c r="BN12" s="524"/>
      <c r="BO12" s="524"/>
      <c r="BP12" s="531"/>
    </row>
    <row r="13" spans="2:68" s="158" customFormat="1" ht="14.25" customHeight="1">
      <c r="B13" s="472" t="str">
        <f>Cronograma!B13</f>
        <v>A</v>
      </c>
      <c r="C13" s="473"/>
      <c r="D13" s="474"/>
      <c r="E13" s="454" t="str">
        <f>Cronograma!E13</f>
        <v>REFORMA DO CEMITERIO MUNICIPAL</v>
      </c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45">
        <f>Cronograma!X13</f>
        <v>0</v>
      </c>
      <c r="AD13" s="446"/>
      <c r="AE13" s="448">
        <f>Cronograma!Y13</f>
        <v>0</v>
      </c>
      <c r="AF13" s="448"/>
      <c r="AG13" s="448"/>
      <c r="AH13" s="448"/>
      <c r="AI13" s="448"/>
      <c r="AJ13" s="448"/>
      <c r="AK13" s="447">
        <f>Cronograma!BL13</f>
        <v>0</v>
      </c>
      <c r="AL13" s="447"/>
      <c r="AM13" s="447"/>
      <c r="AN13" s="447"/>
      <c r="AO13" s="447"/>
      <c r="AP13" s="447"/>
      <c r="AQ13" s="447"/>
      <c r="AR13" s="447"/>
      <c r="AS13" s="476"/>
      <c r="AT13" s="476"/>
      <c r="AU13" s="476"/>
      <c r="AV13" s="476"/>
      <c r="AW13" s="476"/>
      <c r="AX13" s="476"/>
      <c r="AY13" s="476"/>
      <c r="AZ13" s="476"/>
      <c r="BA13" s="447">
        <f>AK13+Mês06!BA13</f>
        <v>100</v>
      </c>
      <c r="BB13" s="465"/>
      <c r="BC13" s="465"/>
      <c r="BD13" s="465"/>
      <c r="BE13" s="465"/>
      <c r="BF13" s="465"/>
      <c r="BG13" s="465"/>
      <c r="BH13" s="465"/>
      <c r="BI13" s="447">
        <f>AS13+Mês06!BI13</f>
        <v>100</v>
      </c>
      <c r="BJ13" s="465"/>
      <c r="BK13" s="465"/>
      <c r="BL13" s="465"/>
      <c r="BM13" s="465"/>
      <c r="BN13" s="465"/>
      <c r="BO13" s="465"/>
      <c r="BP13" s="471"/>
    </row>
    <row r="14" spans="2:68" s="158" customFormat="1" ht="14.25" customHeight="1">
      <c r="B14" s="472">
        <f>Cronograma!B14</f>
        <v>1</v>
      </c>
      <c r="C14" s="473"/>
      <c r="D14" s="474"/>
      <c r="E14" s="454" t="str">
        <f>Cronograma!E14</f>
        <v>FUNDAÇÃO E INFRAESTRUTURA</v>
      </c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45">
        <f>Cronograma!X14</f>
        <v>0</v>
      </c>
      <c r="AD14" s="446"/>
      <c r="AE14" s="448">
        <f>Cronograma!Y14</f>
        <v>2143.09</v>
      </c>
      <c r="AF14" s="448"/>
      <c r="AG14" s="448"/>
      <c r="AH14" s="448"/>
      <c r="AI14" s="448"/>
      <c r="AJ14" s="448"/>
      <c r="AK14" s="447">
        <f>Cronograma!BL14</f>
        <v>0</v>
      </c>
      <c r="AL14" s="447"/>
      <c r="AM14" s="447"/>
      <c r="AN14" s="447"/>
      <c r="AO14" s="447"/>
      <c r="AP14" s="447"/>
      <c r="AQ14" s="447"/>
      <c r="AR14" s="447"/>
      <c r="AS14" s="476"/>
      <c r="AT14" s="476"/>
      <c r="AU14" s="476"/>
      <c r="AV14" s="476"/>
      <c r="AW14" s="476"/>
      <c r="AX14" s="476"/>
      <c r="AY14" s="476"/>
      <c r="AZ14" s="476"/>
      <c r="BA14" s="447">
        <f>AK14+Mês06!BA14</f>
        <v>83.34</v>
      </c>
      <c r="BB14" s="465"/>
      <c r="BC14" s="465"/>
      <c r="BD14" s="465"/>
      <c r="BE14" s="465"/>
      <c r="BF14" s="465"/>
      <c r="BG14" s="465"/>
      <c r="BH14" s="465"/>
      <c r="BI14" s="447">
        <f>AS14+Mês06!BI14</f>
        <v>100.00000000000001</v>
      </c>
      <c r="BJ14" s="465"/>
      <c r="BK14" s="465"/>
      <c r="BL14" s="465"/>
      <c r="BM14" s="465"/>
      <c r="BN14" s="465"/>
      <c r="BO14" s="465"/>
      <c r="BP14" s="471"/>
    </row>
    <row r="15" spans="2:68" s="158" customFormat="1" ht="14.25" customHeight="1">
      <c r="B15" s="472">
        <f>Cronograma!B16</f>
        <v>3</v>
      </c>
      <c r="C15" s="473"/>
      <c r="D15" s="474"/>
      <c r="E15" s="454" t="str">
        <f>Cronograma!E16</f>
        <v>COBERTURA</v>
      </c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45">
        <f>Cronograma!X16</f>
        <v>0</v>
      </c>
      <c r="AD15" s="446"/>
      <c r="AE15" s="448">
        <f>Cronograma!Y16</f>
        <v>747.09</v>
      </c>
      <c r="AF15" s="448"/>
      <c r="AG15" s="448"/>
      <c r="AH15" s="448"/>
      <c r="AI15" s="448"/>
      <c r="AJ15" s="448"/>
      <c r="AK15" s="447">
        <f>Cronograma!BL16</f>
        <v>0</v>
      </c>
      <c r="AL15" s="447"/>
      <c r="AM15" s="447"/>
      <c r="AN15" s="447"/>
      <c r="AO15" s="447"/>
      <c r="AP15" s="447"/>
      <c r="AQ15" s="447"/>
      <c r="AR15" s="447"/>
      <c r="AS15" s="476"/>
      <c r="AT15" s="476"/>
      <c r="AU15" s="476"/>
      <c r="AV15" s="476"/>
      <c r="AW15" s="476"/>
      <c r="AX15" s="476"/>
      <c r="AY15" s="476"/>
      <c r="AZ15" s="476"/>
      <c r="BA15" s="447">
        <f>AK15+Mês06!BA15</f>
        <v>143.34</v>
      </c>
      <c r="BB15" s="465"/>
      <c r="BC15" s="465"/>
      <c r="BD15" s="465"/>
      <c r="BE15" s="465"/>
      <c r="BF15" s="465"/>
      <c r="BG15" s="465"/>
      <c r="BH15" s="465"/>
      <c r="BI15" s="447">
        <f>AS15+Mês06!BI15</f>
        <v>100.00000000000001</v>
      </c>
      <c r="BJ15" s="465"/>
      <c r="BK15" s="465"/>
      <c r="BL15" s="465"/>
      <c r="BM15" s="465"/>
      <c r="BN15" s="465"/>
      <c r="BO15" s="465"/>
      <c r="BP15" s="471"/>
    </row>
    <row r="16" spans="2:68" s="158" customFormat="1" ht="14.25" customHeight="1">
      <c r="B16" s="472">
        <f>Cronograma!B17</f>
        <v>4</v>
      </c>
      <c r="C16" s="473"/>
      <c r="D16" s="474"/>
      <c r="E16" s="454" t="str">
        <f>Cronograma!E17</f>
        <v>INSTALAÇÃO HIDROSANITARIA</v>
      </c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45">
        <f>Cronograma!X17</f>
        <v>0</v>
      </c>
      <c r="AD16" s="446"/>
      <c r="AE16" s="448">
        <f>Cronograma!Y17</f>
        <v>1039.27</v>
      </c>
      <c r="AF16" s="448"/>
      <c r="AG16" s="448"/>
      <c r="AH16" s="448"/>
      <c r="AI16" s="448"/>
      <c r="AJ16" s="448"/>
      <c r="AK16" s="447">
        <f>Cronograma!BL17</f>
        <v>0</v>
      </c>
      <c r="AL16" s="447"/>
      <c r="AM16" s="447"/>
      <c r="AN16" s="447"/>
      <c r="AO16" s="447"/>
      <c r="AP16" s="447"/>
      <c r="AQ16" s="447"/>
      <c r="AR16" s="447"/>
      <c r="AS16" s="476"/>
      <c r="AT16" s="476"/>
      <c r="AU16" s="476"/>
      <c r="AV16" s="476"/>
      <c r="AW16" s="476"/>
      <c r="AX16" s="476"/>
      <c r="AY16" s="476"/>
      <c r="AZ16" s="476"/>
      <c r="BA16" s="447">
        <f>AK16+Mês06!BA16</f>
        <v>123.33999999999999</v>
      </c>
      <c r="BB16" s="465"/>
      <c r="BC16" s="465"/>
      <c r="BD16" s="465"/>
      <c r="BE16" s="465"/>
      <c r="BF16" s="465"/>
      <c r="BG16" s="465"/>
      <c r="BH16" s="465"/>
      <c r="BI16" s="447">
        <f>AS16+Mês06!BI16</f>
        <v>100.00000000000001</v>
      </c>
      <c r="BJ16" s="465"/>
      <c r="BK16" s="465"/>
      <c r="BL16" s="465"/>
      <c r="BM16" s="465"/>
      <c r="BN16" s="465"/>
      <c r="BO16" s="465"/>
      <c r="BP16" s="471"/>
    </row>
    <row r="17" spans="2:68" s="158" customFormat="1" ht="14.25" customHeight="1">
      <c r="B17" s="472">
        <f>Cronograma!B18</f>
        <v>5</v>
      </c>
      <c r="C17" s="473"/>
      <c r="D17" s="474"/>
      <c r="E17" s="454" t="str">
        <f>Cronograma!E18</f>
        <v>ILUMINAÇÃO</v>
      </c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45">
        <f>Cronograma!X18</f>
        <v>0</v>
      </c>
      <c r="AD17" s="446"/>
      <c r="AE17" s="448">
        <f>Cronograma!Y18</f>
        <v>1960.92</v>
      </c>
      <c r="AF17" s="448"/>
      <c r="AG17" s="448"/>
      <c r="AH17" s="448"/>
      <c r="AI17" s="448"/>
      <c r="AJ17" s="448"/>
      <c r="AK17" s="447">
        <f>Cronograma!BL18</f>
        <v>0</v>
      </c>
      <c r="AL17" s="447"/>
      <c r="AM17" s="447"/>
      <c r="AN17" s="447"/>
      <c r="AO17" s="447"/>
      <c r="AP17" s="447"/>
      <c r="AQ17" s="447"/>
      <c r="AR17" s="447"/>
      <c r="AS17" s="476"/>
      <c r="AT17" s="476"/>
      <c r="AU17" s="476"/>
      <c r="AV17" s="476"/>
      <c r="AW17" s="476"/>
      <c r="AX17" s="476"/>
      <c r="AY17" s="476"/>
      <c r="AZ17" s="476"/>
      <c r="BA17" s="447">
        <f>AK17+Mês06!BA17</f>
        <v>143.34</v>
      </c>
      <c r="BB17" s="465"/>
      <c r="BC17" s="465"/>
      <c r="BD17" s="465"/>
      <c r="BE17" s="465"/>
      <c r="BF17" s="465"/>
      <c r="BG17" s="465"/>
      <c r="BH17" s="465"/>
      <c r="BI17" s="447">
        <f>AS17+Mês06!BI17</f>
        <v>100.00000000000001</v>
      </c>
      <c r="BJ17" s="465"/>
      <c r="BK17" s="465"/>
      <c r="BL17" s="465"/>
      <c r="BM17" s="465"/>
      <c r="BN17" s="465"/>
      <c r="BO17" s="465"/>
      <c r="BP17" s="471"/>
    </row>
    <row r="18" spans="2:68" s="158" customFormat="1" ht="14.25" customHeight="1">
      <c r="B18" s="472">
        <f>Cronograma!B19</f>
        <v>6</v>
      </c>
      <c r="C18" s="473"/>
      <c r="D18" s="474"/>
      <c r="E18" s="454" t="str">
        <f>Cronograma!E19</f>
        <v>FORROS DE LAJE</v>
      </c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45">
        <f>Cronograma!X19</f>
        <v>0</v>
      </c>
      <c r="AD18" s="446"/>
      <c r="AE18" s="448">
        <f>Cronograma!Y19</f>
        <v>417.17</v>
      </c>
      <c r="AF18" s="448"/>
      <c r="AG18" s="448"/>
      <c r="AH18" s="448"/>
      <c r="AI18" s="448"/>
      <c r="AJ18" s="448"/>
      <c r="AK18" s="447">
        <f>Cronograma!BL19</f>
        <v>0</v>
      </c>
      <c r="AL18" s="447"/>
      <c r="AM18" s="447"/>
      <c r="AN18" s="447"/>
      <c r="AO18" s="447"/>
      <c r="AP18" s="447"/>
      <c r="AQ18" s="447"/>
      <c r="AR18" s="447"/>
      <c r="AS18" s="476"/>
      <c r="AT18" s="476"/>
      <c r="AU18" s="476"/>
      <c r="AV18" s="476"/>
      <c r="AW18" s="476"/>
      <c r="AX18" s="476"/>
      <c r="AY18" s="476"/>
      <c r="AZ18" s="476"/>
      <c r="BA18" s="447">
        <f>AK18+Mês06!BA18</f>
        <v>103.33999999999999</v>
      </c>
      <c r="BB18" s="465"/>
      <c r="BC18" s="465"/>
      <c r="BD18" s="465"/>
      <c r="BE18" s="465"/>
      <c r="BF18" s="465"/>
      <c r="BG18" s="465"/>
      <c r="BH18" s="465"/>
      <c r="BI18" s="447">
        <f>AS18+Mês06!BI18</f>
        <v>99.99999999999999</v>
      </c>
      <c r="BJ18" s="465"/>
      <c r="BK18" s="465"/>
      <c r="BL18" s="465"/>
      <c r="BM18" s="465"/>
      <c r="BN18" s="465"/>
      <c r="BO18" s="465"/>
      <c r="BP18" s="471"/>
    </row>
    <row r="19" spans="2:68" s="158" customFormat="1" ht="14.25" customHeight="1">
      <c r="B19" s="472">
        <f>Cronograma!B20</f>
        <v>7</v>
      </c>
      <c r="C19" s="473"/>
      <c r="D19" s="474"/>
      <c r="E19" s="454" t="str">
        <f>Cronograma!E20</f>
        <v>RESTIMENTOS DE PAREDES INTERNAS E EXTERNAS</v>
      </c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45">
        <f>Cronograma!X20</f>
        <v>0</v>
      </c>
      <c r="AD19" s="446"/>
      <c r="AE19" s="448">
        <f>Cronograma!Y20</f>
        <v>114.4</v>
      </c>
      <c r="AF19" s="448"/>
      <c r="AG19" s="448"/>
      <c r="AH19" s="448"/>
      <c r="AI19" s="448"/>
      <c r="AJ19" s="448"/>
      <c r="AK19" s="447">
        <f>Cronograma!BL20</f>
        <v>0</v>
      </c>
      <c r="AL19" s="447"/>
      <c r="AM19" s="447"/>
      <c r="AN19" s="447"/>
      <c r="AO19" s="447"/>
      <c r="AP19" s="447"/>
      <c r="AQ19" s="447"/>
      <c r="AR19" s="447"/>
      <c r="AS19" s="476"/>
      <c r="AT19" s="476"/>
      <c r="AU19" s="476"/>
      <c r="AV19" s="476"/>
      <c r="AW19" s="476"/>
      <c r="AX19" s="476"/>
      <c r="AY19" s="476"/>
      <c r="AZ19" s="476"/>
      <c r="BA19" s="447">
        <f>AK19+Mês06!BA19</f>
        <v>146.68</v>
      </c>
      <c r="BB19" s="465"/>
      <c r="BC19" s="465"/>
      <c r="BD19" s="465"/>
      <c r="BE19" s="465"/>
      <c r="BF19" s="465"/>
      <c r="BG19" s="465"/>
      <c r="BH19" s="465"/>
      <c r="BI19" s="447">
        <f>AS19+Mês06!BI19</f>
        <v>100</v>
      </c>
      <c r="BJ19" s="465"/>
      <c r="BK19" s="465"/>
      <c r="BL19" s="465"/>
      <c r="BM19" s="465"/>
      <c r="BN19" s="465"/>
      <c r="BO19" s="465"/>
      <c r="BP19" s="471"/>
    </row>
    <row r="20" spans="2:68" s="158" customFormat="1" ht="14.25" customHeight="1">
      <c r="B20" s="472">
        <f>Cronograma!B21</f>
        <v>8</v>
      </c>
      <c r="C20" s="473"/>
      <c r="D20" s="474"/>
      <c r="E20" s="454" t="str">
        <f>Cronograma!E21</f>
        <v>REVESTIMENTOS DE TETOS INTERNOS E EXTERNOS E PISOS</v>
      </c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45">
        <f>Cronograma!X21</f>
        <v>0</v>
      </c>
      <c r="AD20" s="446"/>
      <c r="AE20" s="448">
        <f>Cronograma!Y21</f>
        <v>14767.8</v>
      </c>
      <c r="AF20" s="448"/>
      <c r="AG20" s="448"/>
      <c r="AH20" s="448"/>
      <c r="AI20" s="448"/>
      <c r="AJ20" s="448"/>
      <c r="AK20" s="447">
        <f>Cronograma!BL21</f>
        <v>0</v>
      </c>
      <c r="AL20" s="447"/>
      <c r="AM20" s="447"/>
      <c r="AN20" s="447"/>
      <c r="AO20" s="447"/>
      <c r="AP20" s="447"/>
      <c r="AQ20" s="447"/>
      <c r="AR20" s="447"/>
      <c r="AS20" s="476"/>
      <c r="AT20" s="476"/>
      <c r="AU20" s="476"/>
      <c r="AV20" s="476"/>
      <c r="AW20" s="476"/>
      <c r="AX20" s="476"/>
      <c r="AY20" s="476"/>
      <c r="AZ20" s="476"/>
      <c r="BA20" s="447">
        <f>AK20+Mês06!BA20</f>
        <v>100</v>
      </c>
      <c r="BB20" s="465"/>
      <c r="BC20" s="465"/>
      <c r="BD20" s="465"/>
      <c r="BE20" s="465"/>
      <c r="BF20" s="465"/>
      <c r="BG20" s="465"/>
      <c r="BH20" s="465"/>
      <c r="BI20" s="447">
        <f>AS20+Mês06!BI20</f>
        <v>0</v>
      </c>
      <c r="BJ20" s="465"/>
      <c r="BK20" s="465"/>
      <c r="BL20" s="465"/>
      <c r="BM20" s="465"/>
      <c r="BN20" s="465"/>
      <c r="BO20" s="465"/>
      <c r="BP20" s="471"/>
    </row>
    <row r="21" spans="2:68" s="158" customFormat="1" ht="14.25" customHeight="1">
      <c r="B21" s="472">
        <f>Cronograma!B22</f>
        <v>9</v>
      </c>
      <c r="C21" s="473"/>
      <c r="D21" s="474"/>
      <c r="E21" s="454" t="str">
        <f>Cronograma!E22</f>
        <v>PINTURA</v>
      </c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45">
        <f>Cronograma!X22</f>
        <v>0</v>
      </c>
      <c r="AD21" s="446"/>
      <c r="AE21" s="448">
        <f>Cronograma!Y22</f>
        <v>2875.55</v>
      </c>
      <c r="AF21" s="448"/>
      <c r="AG21" s="448"/>
      <c r="AH21" s="448"/>
      <c r="AI21" s="448"/>
      <c r="AJ21" s="448"/>
      <c r="AK21" s="447">
        <f>Cronograma!BL22</f>
        <v>0</v>
      </c>
      <c r="AL21" s="447"/>
      <c r="AM21" s="447"/>
      <c r="AN21" s="447"/>
      <c r="AO21" s="447"/>
      <c r="AP21" s="447"/>
      <c r="AQ21" s="447"/>
      <c r="AR21" s="447"/>
      <c r="AS21" s="476"/>
      <c r="AT21" s="476"/>
      <c r="AU21" s="476"/>
      <c r="AV21" s="476"/>
      <c r="AW21" s="476"/>
      <c r="AX21" s="476"/>
      <c r="AY21" s="476"/>
      <c r="AZ21" s="476"/>
      <c r="BA21" s="447">
        <f>AK21+Mês06!BA21</f>
        <v>100</v>
      </c>
      <c r="BB21" s="465"/>
      <c r="BC21" s="465"/>
      <c r="BD21" s="465"/>
      <c r="BE21" s="465"/>
      <c r="BF21" s="465"/>
      <c r="BG21" s="465"/>
      <c r="BH21" s="465"/>
      <c r="BI21" s="447">
        <f>AS21+Mês06!BI21</f>
        <v>0</v>
      </c>
      <c r="BJ21" s="465"/>
      <c r="BK21" s="465"/>
      <c r="BL21" s="465"/>
      <c r="BM21" s="465"/>
      <c r="BN21" s="465"/>
      <c r="BO21" s="465"/>
      <c r="BP21" s="471"/>
    </row>
    <row r="22" spans="2:68" s="158" customFormat="1" ht="14.25" customHeight="1">
      <c r="B22" s="472">
        <f>Cronograma!B23</f>
        <v>10</v>
      </c>
      <c r="C22" s="473"/>
      <c r="D22" s="474"/>
      <c r="E22" s="454" t="str">
        <f>Cronograma!E23</f>
        <v>LIMPEZA GERAL DA OBRA</v>
      </c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45">
        <f>Cronograma!X23</f>
        <v>0</v>
      </c>
      <c r="AD22" s="446"/>
      <c r="AE22" s="448">
        <f>Cronograma!Y23</f>
        <v>117.7</v>
      </c>
      <c r="AF22" s="448"/>
      <c r="AG22" s="448"/>
      <c r="AH22" s="448"/>
      <c r="AI22" s="448"/>
      <c r="AJ22" s="448"/>
      <c r="AK22" s="447">
        <f>Cronograma!BL23</f>
        <v>0</v>
      </c>
      <c r="AL22" s="447"/>
      <c r="AM22" s="447"/>
      <c r="AN22" s="447"/>
      <c r="AO22" s="447"/>
      <c r="AP22" s="447"/>
      <c r="AQ22" s="447"/>
      <c r="AR22" s="447"/>
      <c r="AS22" s="476"/>
      <c r="AT22" s="476"/>
      <c r="AU22" s="476"/>
      <c r="AV22" s="476"/>
      <c r="AW22" s="476"/>
      <c r="AX22" s="476"/>
      <c r="AY22" s="476"/>
      <c r="AZ22" s="476"/>
      <c r="BA22" s="447">
        <f>AK22+Mês06!BA22</f>
        <v>100</v>
      </c>
      <c r="BB22" s="465"/>
      <c r="BC22" s="465"/>
      <c r="BD22" s="465"/>
      <c r="BE22" s="465"/>
      <c r="BF22" s="465"/>
      <c r="BG22" s="465"/>
      <c r="BH22" s="465"/>
      <c r="BI22" s="447">
        <f>AS22+Mês06!BI22</f>
        <v>0</v>
      </c>
      <c r="BJ22" s="465"/>
      <c r="BK22" s="465"/>
      <c r="BL22" s="465"/>
      <c r="BM22" s="465"/>
      <c r="BN22" s="465"/>
      <c r="BO22" s="465"/>
      <c r="BP22" s="471"/>
    </row>
    <row r="23" spans="2:68" s="158" customFormat="1" ht="14.25" customHeight="1">
      <c r="B23" s="472">
        <f>Cronograma!B24</f>
        <v>11</v>
      </c>
      <c r="C23" s="473"/>
      <c r="D23" s="474"/>
      <c r="E23" s="454" t="str">
        <f>Cronograma!E24</f>
        <v>SERVIÇOS COMPLEMENTARES</v>
      </c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45">
        <f>Cronograma!X24</f>
        <v>0</v>
      </c>
      <c r="AD23" s="446"/>
      <c r="AE23" s="448">
        <f>Cronograma!Y24</f>
        <v>6422.5</v>
      </c>
      <c r="AF23" s="448"/>
      <c r="AG23" s="448"/>
      <c r="AH23" s="448"/>
      <c r="AI23" s="448"/>
      <c r="AJ23" s="448"/>
      <c r="AK23" s="447">
        <f>Cronograma!BL24</f>
        <v>0</v>
      </c>
      <c r="AL23" s="447"/>
      <c r="AM23" s="447"/>
      <c r="AN23" s="447"/>
      <c r="AO23" s="447"/>
      <c r="AP23" s="447"/>
      <c r="AQ23" s="447"/>
      <c r="AR23" s="447"/>
      <c r="AS23" s="476"/>
      <c r="AT23" s="476"/>
      <c r="AU23" s="476"/>
      <c r="AV23" s="476"/>
      <c r="AW23" s="476"/>
      <c r="AX23" s="476"/>
      <c r="AY23" s="476"/>
      <c r="AZ23" s="476"/>
      <c r="BA23" s="447">
        <f>AK23+Mês06!BA23</f>
        <v>100</v>
      </c>
      <c r="BB23" s="465"/>
      <c r="BC23" s="465"/>
      <c r="BD23" s="465"/>
      <c r="BE23" s="465"/>
      <c r="BF23" s="465"/>
      <c r="BG23" s="465"/>
      <c r="BH23" s="465"/>
      <c r="BI23" s="447">
        <f>AS23+Mês06!BI23</f>
        <v>0</v>
      </c>
      <c r="BJ23" s="465"/>
      <c r="BK23" s="465"/>
      <c r="BL23" s="465"/>
      <c r="BM23" s="465"/>
      <c r="BN23" s="465"/>
      <c r="BO23" s="465"/>
      <c r="BP23" s="471"/>
    </row>
    <row r="24" spans="2:68" s="158" customFormat="1" ht="14.25" customHeight="1">
      <c r="B24" s="472">
        <f>Cronograma!B25</f>
        <v>0</v>
      </c>
      <c r="C24" s="473"/>
      <c r="D24" s="474"/>
      <c r="E24" s="454">
        <f>Cronograma!E25</f>
        <v>0</v>
      </c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45">
        <f>Cronograma!X25</f>
        <v>0</v>
      </c>
      <c r="AD24" s="446"/>
      <c r="AE24" s="448">
        <f>Cronograma!Y25</f>
        <v>0</v>
      </c>
      <c r="AF24" s="448"/>
      <c r="AG24" s="448"/>
      <c r="AH24" s="448"/>
      <c r="AI24" s="448"/>
      <c r="AJ24" s="448"/>
      <c r="AK24" s="447">
        <f>Cronograma!BL25</f>
        <v>0</v>
      </c>
      <c r="AL24" s="447"/>
      <c r="AM24" s="447"/>
      <c r="AN24" s="447"/>
      <c r="AO24" s="447"/>
      <c r="AP24" s="447"/>
      <c r="AQ24" s="447"/>
      <c r="AR24" s="447"/>
      <c r="AS24" s="476"/>
      <c r="AT24" s="476"/>
      <c r="AU24" s="476"/>
      <c r="AV24" s="476"/>
      <c r="AW24" s="476"/>
      <c r="AX24" s="476"/>
      <c r="AY24" s="476"/>
      <c r="AZ24" s="476"/>
      <c r="BA24" s="447">
        <f>AK24+Mês06!BA24</f>
        <v>0</v>
      </c>
      <c r="BB24" s="465"/>
      <c r="BC24" s="465"/>
      <c r="BD24" s="465"/>
      <c r="BE24" s="465"/>
      <c r="BF24" s="465"/>
      <c r="BG24" s="465"/>
      <c r="BH24" s="465"/>
      <c r="BI24" s="447">
        <f>AS24+Mês06!BI24</f>
        <v>0</v>
      </c>
      <c r="BJ24" s="465"/>
      <c r="BK24" s="465"/>
      <c r="BL24" s="465"/>
      <c r="BM24" s="465"/>
      <c r="BN24" s="465"/>
      <c r="BO24" s="465"/>
      <c r="BP24" s="471"/>
    </row>
    <row r="25" spans="2:68" s="158" customFormat="1" ht="14.25" customHeight="1">
      <c r="B25" s="472">
        <f>Cronograma!B26</f>
        <v>0</v>
      </c>
      <c r="C25" s="473"/>
      <c r="D25" s="474"/>
      <c r="E25" s="454">
        <f>Cronograma!E26</f>
        <v>0</v>
      </c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45">
        <f>Cronograma!X26</f>
        <v>0</v>
      </c>
      <c r="AD25" s="446"/>
      <c r="AE25" s="448">
        <f>Cronograma!Y26</f>
        <v>0</v>
      </c>
      <c r="AF25" s="448"/>
      <c r="AG25" s="448"/>
      <c r="AH25" s="448"/>
      <c r="AI25" s="448"/>
      <c r="AJ25" s="448"/>
      <c r="AK25" s="447">
        <f>Cronograma!BL26</f>
        <v>0</v>
      </c>
      <c r="AL25" s="447"/>
      <c r="AM25" s="447"/>
      <c r="AN25" s="447"/>
      <c r="AO25" s="447"/>
      <c r="AP25" s="447"/>
      <c r="AQ25" s="447"/>
      <c r="AR25" s="447"/>
      <c r="AS25" s="476"/>
      <c r="AT25" s="476"/>
      <c r="AU25" s="476"/>
      <c r="AV25" s="476"/>
      <c r="AW25" s="476"/>
      <c r="AX25" s="476"/>
      <c r="AY25" s="476"/>
      <c r="AZ25" s="476"/>
      <c r="BA25" s="447">
        <f>AK25+Mês06!BA25</f>
        <v>0</v>
      </c>
      <c r="BB25" s="465"/>
      <c r="BC25" s="465"/>
      <c r="BD25" s="465"/>
      <c r="BE25" s="465"/>
      <c r="BF25" s="465"/>
      <c r="BG25" s="465"/>
      <c r="BH25" s="465"/>
      <c r="BI25" s="447">
        <f>AS25+Mês06!BI25</f>
        <v>0</v>
      </c>
      <c r="BJ25" s="465"/>
      <c r="BK25" s="465"/>
      <c r="BL25" s="465"/>
      <c r="BM25" s="465"/>
      <c r="BN25" s="465"/>
      <c r="BO25" s="465"/>
      <c r="BP25" s="471"/>
    </row>
    <row r="26" spans="2:68" s="158" customFormat="1" ht="14.25" customHeight="1">
      <c r="B26" s="472">
        <f>Cronograma!B27</f>
        <v>0</v>
      </c>
      <c r="C26" s="473"/>
      <c r="D26" s="474"/>
      <c r="E26" s="454">
        <f>Cronograma!E27</f>
        <v>0</v>
      </c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45">
        <f>Cronograma!X27</f>
        <v>0</v>
      </c>
      <c r="AD26" s="446"/>
      <c r="AE26" s="448">
        <f>Cronograma!Y27</f>
        <v>0</v>
      </c>
      <c r="AF26" s="448"/>
      <c r="AG26" s="448"/>
      <c r="AH26" s="448"/>
      <c r="AI26" s="448"/>
      <c r="AJ26" s="448"/>
      <c r="AK26" s="447">
        <f>Cronograma!BL27</f>
        <v>0</v>
      </c>
      <c r="AL26" s="447"/>
      <c r="AM26" s="447"/>
      <c r="AN26" s="447"/>
      <c r="AO26" s="447"/>
      <c r="AP26" s="447"/>
      <c r="AQ26" s="447"/>
      <c r="AR26" s="447"/>
      <c r="AS26" s="476"/>
      <c r="AT26" s="476"/>
      <c r="AU26" s="476"/>
      <c r="AV26" s="476"/>
      <c r="AW26" s="476"/>
      <c r="AX26" s="476"/>
      <c r="AY26" s="476"/>
      <c r="AZ26" s="476"/>
      <c r="BA26" s="447">
        <f>AK26+Mês06!BA26</f>
        <v>0</v>
      </c>
      <c r="BB26" s="465"/>
      <c r="BC26" s="465"/>
      <c r="BD26" s="465"/>
      <c r="BE26" s="465"/>
      <c r="BF26" s="465"/>
      <c r="BG26" s="465"/>
      <c r="BH26" s="465"/>
      <c r="BI26" s="447">
        <f>AS26+Mês06!BI26</f>
        <v>0</v>
      </c>
      <c r="BJ26" s="465"/>
      <c r="BK26" s="465"/>
      <c r="BL26" s="465"/>
      <c r="BM26" s="465"/>
      <c r="BN26" s="465"/>
      <c r="BO26" s="465"/>
      <c r="BP26" s="471"/>
    </row>
    <row r="27" spans="2:68" s="158" customFormat="1" ht="14.25" customHeight="1">
      <c r="B27" s="472">
        <f>Cronograma!B28</f>
        <v>0</v>
      </c>
      <c r="C27" s="473"/>
      <c r="D27" s="474"/>
      <c r="E27" s="454">
        <f>Cronograma!E28</f>
        <v>0</v>
      </c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45">
        <f>Cronograma!X28</f>
        <v>0</v>
      </c>
      <c r="AD27" s="446"/>
      <c r="AE27" s="448">
        <f>Cronograma!Y28</f>
        <v>0</v>
      </c>
      <c r="AF27" s="448"/>
      <c r="AG27" s="448"/>
      <c r="AH27" s="448"/>
      <c r="AI27" s="448"/>
      <c r="AJ27" s="448"/>
      <c r="AK27" s="447">
        <f>Cronograma!BL28</f>
        <v>0</v>
      </c>
      <c r="AL27" s="447"/>
      <c r="AM27" s="447"/>
      <c r="AN27" s="447"/>
      <c r="AO27" s="447"/>
      <c r="AP27" s="447"/>
      <c r="AQ27" s="447"/>
      <c r="AR27" s="447"/>
      <c r="AS27" s="476"/>
      <c r="AT27" s="476"/>
      <c r="AU27" s="476"/>
      <c r="AV27" s="476"/>
      <c r="AW27" s="476"/>
      <c r="AX27" s="476"/>
      <c r="AY27" s="476"/>
      <c r="AZ27" s="476"/>
      <c r="BA27" s="447">
        <f>AK27+Mês06!BA27</f>
        <v>0</v>
      </c>
      <c r="BB27" s="465"/>
      <c r="BC27" s="465"/>
      <c r="BD27" s="465"/>
      <c r="BE27" s="465"/>
      <c r="BF27" s="465"/>
      <c r="BG27" s="465"/>
      <c r="BH27" s="465"/>
      <c r="BI27" s="447">
        <f>AS27+Mês06!BI27</f>
        <v>0</v>
      </c>
      <c r="BJ27" s="465"/>
      <c r="BK27" s="465"/>
      <c r="BL27" s="465"/>
      <c r="BM27" s="465"/>
      <c r="BN27" s="465"/>
      <c r="BO27" s="465"/>
      <c r="BP27" s="471"/>
    </row>
    <row r="28" spans="2:68" s="158" customFormat="1" ht="14.25" customHeight="1">
      <c r="B28" s="472">
        <f>Cronograma!B29</f>
        <v>0</v>
      </c>
      <c r="C28" s="473"/>
      <c r="D28" s="474"/>
      <c r="E28" s="454">
        <f>Cronograma!E29</f>
        <v>0</v>
      </c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45">
        <f>Cronograma!X29</f>
        <v>0</v>
      </c>
      <c r="AD28" s="446"/>
      <c r="AE28" s="448">
        <f>Cronograma!Y29</f>
        <v>0</v>
      </c>
      <c r="AF28" s="448"/>
      <c r="AG28" s="448"/>
      <c r="AH28" s="448"/>
      <c r="AI28" s="448"/>
      <c r="AJ28" s="448"/>
      <c r="AK28" s="447">
        <f>Cronograma!BL29</f>
        <v>0</v>
      </c>
      <c r="AL28" s="447"/>
      <c r="AM28" s="447"/>
      <c r="AN28" s="447"/>
      <c r="AO28" s="447"/>
      <c r="AP28" s="447"/>
      <c r="AQ28" s="447"/>
      <c r="AR28" s="447"/>
      <c r="AS28" s="476"/>
      <c r="AT28" s="476"/>
      <c r="AU28" s="476"/>
      <c r="AV28" s="476"/>
      <c r="AW28" s="476"/>
      <c r="AX28" s="476"/>
      <c r="AY28" s="476"/>
      <c r="AZ28" s="476"/>
      <c r="BA28" s="447">
        <f>AK28+Mês06!BA28</f>
        <v>0</v>
      </c>
      <c r="BB28" s="465"/>
      <c r="BC28" s="465"/>
      <c r="BD28" s="465"/>
      <c r="BE28" s="465"/>
      <c r="BF28" s="465"/>
      <c r="BG28" s="465"/>
      <c r="BH28" s="465"/>
      <c r="BI28" s="447">
        <f>AS28+Mês06!BI28</f>
        <v>0</v>
      </c>
      <c r="BJ28" s="465"/>
      <c r="BK28" s="465"/>
      <c r="BL28" s="465"/>
      <c r="BM28" s="465"/>
      <c r="BN28" s="465"/>
      <c r="BO28" s="465"/>
      <c r="BP28" s="471"/>
    </row>
    <row r="29" spans="2:68" s="158" customFormat="1" ht="14.25" customHeight="1">
      <c r="B29" s="472">
        <f>Cronograma!B30</f>
        <v>0</v>
      </c>
      <c r="C29" s="473"/>
      <c r="D29" s="474"/>
      <c r="E29" s="454">
        <f>Cronograma!E30</f>
        <v>0</v>
      </c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45">
        <f>Cronograma!X30</f>
        <v>0</v>
      </c>
      <c r="AD29" s="446"/>
      <c r="AE29" s="448">
        <f>Cronograma!Y30</f>
        <v>0</v>
      </c>
      <c r="AF29" s="448"/>
      <c r="AG29" s="448"/>
      <c r="AH29" s="448"/>
      <c r="AI29" s="448"/>
      <c r="AJ29" s="448"/>
      <c r="AK29" s="447">
        <f>Cronograma!BL30</f>
        <v>0</v>
      </c>
      <c r="AL29" s="447"/>
      <c r="AM29" s="447"/>
      <c r="AN29" s="447"/>
      <c r="AO29" s="447"/>
      <c r="AP29" s="447"/>
      <c r="AQ29" s="447"/>
      <c r="AR29" s="447"/>
      <c r="AS29" s="476"/>
      <c r="AT29" s="476"/>
      <c r="AU29" s="476"/>
      <c r="AV29" s="476"/>
      <c r="AW29" s="476"/>
      <c r="AX29" s="476"/>
      <c r="AY29" s="476"/>
      <c r="AZ29" s="476"/>
      <c r="BA29" s="447">
        <f>AK29+Mês06!BA29</f>
        <v>0</v>
      </c>
      <c r="BB29" s="465"/>
      <c r="BC29" s="465"/>
      <c r="BD29" s="465"/>
      <c r="BE29" s="465"/>
      <c r="BF29" s="465"/>
      <c r="BG29" s="465"/>
      <c r="BH29" s="465"/>
      <c r="BI29" s="447">
        <f>AS29+Mês06!BI29</f>
        <v>0</v>
      </c>
      <c r="BJ29" s="465"/>
      <c r="BK29" s="465"/>
      <c r="BL29" s="465"/>
      <c r="BM29" s="465"/>
      <c r="BN29" s="465"/>
      <c r="BO29" s="465"/>
      <c r="BP29" s="471"/>
    </row>
    <row r="30" spans="2:68" s="158" customFormat="1" ht="14.25" customHeight="1">
      <c r="B30" s="472">
        <f>Cronograma!B31</f>
        <v>0</v>
      </c>
      <c r="C30" s="473"/>
      <c r="D30" s="474"/>
      <c r="E30" s="454">
        <f>Cronograma!E31</f>
        <v>0</v>
      </c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45">
        <f>Cronograma!X31</f>
        <v>0</v>
      </c>
      <c r="AD30" s="446"/>
      <c r="AE30" s="448">
        <f>Cronograma!Y31</f>
        <v>0</v>
      </c>
      <c r="AF30" s="448"/>
      <c r="AG30" s="448"/>
      <c r="AH30" s="448"/>
      <c r="AI30" s="448"/>
      <c r="AJ30" s="448"/>
      <c r="AK30" s="447">
        <f>Cronograma!BL31</f>
        <v>0</v>
      </c>
      <c r="AL30" s="447"/>
      <c r="AM30" s="447"/>
      <c r="AN30" s="447"/>
      <c r="AO30" s="447"/>
      <c r="AP30" s="447"/>
      <c r="AQ30" s="447"/>
      <c r="AR30" s="447"/>
      <c r="AS30" s="476"/>
      <c r="AT30" s="476"/>
      <c r="AU30" s="476"/>
      <c r="AV30" s="476"/>
      <c r="AW30" s="476"/>
      <c r="AX30" s="476"/>
      <c r="AY30" s="476"/>
      <c r="AZ30" s="476"/>
      <c r="BA30" s="447">
        <f>AK30+Mês06!BA30</f>
        <v>0</v>
      </c>
      <c r="BB30" s="465"/>
      <c r="BC30" s="465"/>
      <c r="BD30" s="465"/>
      <c r="BE30" s="465"/>
      <c r="BF30" s="465"/>
      <c r="BG30" s="465"/>
      <c r="BH30" s="465"/>
      <c r="BI30" s="447">
        <f>AS30+Mês06!BI30</f>
        <v>0</v>
      </c>
      <c r="BJ30" s="465"/>
      <c r="BK30" s="465"/>
      <c r="BL30" s="465"/>
      <c r="BM30" s="465"/>
      <c r="BN30" s="465"/>
      <c r="BO30" s="465"/>
      <c r="BP30" s="471"/>
    </row>
    <row r="31" spans="2:68" s="158" customFormat="1" ht="14.25" customHeight="1">
      <c r="B31" s="472">
        <f>Cronograma!B32</f>
        <v>0</v>
      </c>
      <c r="C31" s="473"/>
      <c r="D31" s="474"/>
      <c r="E31" s="454">
        <f>Cronograma!E32</f>
        <v>0</v>
      </c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45">
        <f>Cronograma!X32</f>
        <v>0</v>
      </c>
      <c r="AD31" s="446"/>
      <c r="AE31" s="448">
        <f>Cronograma!Y32</f>
        <v>0</v>
      </c>
      <c r="AF31" s="448"/>
      <c r="AG31" s="448"/>
      <c r="AH31" s="448"/>
      <c r="AI31" s="448"/>
      <c r="AJ31" s="448"/>
      <c r="AK31" s="447">
        <f>Cronograma!BL32</f>
        <v>0</v>
      </c>
      <c r="AL31" s="447"/>
      <c r="AM31" s="447"/>
      <c r="AN31" s="447"/>
      <c r="AO31" s="447"/>
      <c r="AP31" s="447"/>
      <c r="AQ31" s="447"/>
      <c r="AR31" s="447"/>
      <c r="AS31" s="476"/>
      <c r="AT31" s="476"/>
      <c r="AU31" s="476"/>
      <c r="AV31" s="476"/>
      <c r="AW31" s="476"/>
      <c r="AX31" s="476"/>
      <c r="AY31" s="476"/>
      <c r="AZ31" s="476"/>
      <c r="BA31" s="447">
        <f>AK31+Mês06!BA31</f>
        <v>0</v>
      </c>
      <c r="BB31" s="465"/>
      <c r="BC31" s="465"/>
      <c r="BD31" s="465"/>
      <c r="BE31" s="465"/>
      <c r="BF31" s="465"/>
      <c r="BG31" s="465"/>
      <c r="BH31" s="465"/>
      <c r="BI31" s="447">
        <f>AS31+Mês06!BI31</f>
        <v>0</v>
      </c>
      <c r="BJ31" s="465"/>
      <c r="BK31" s="465"/>
      <c r="BL31" s="465"/>
      <c r="BM31" s="465"/>
      <c r="BN31" s="465"/>
      <c r="BO31" s="465"/>
      <c r="BP31" s="471"/>
    </row>
    <row r="32" spans="2:68" s="158" customFormat="1" ht="14.25" customHeight="1">
      <c r="B32" s="472">
        <f>Cronograma!B33</f>
        <v>0</v>
      </c>
      <c r="C32" s="473"/>
      <c r="D32" s="474"/>
      <c r="E32" s="454">
        <f>Cronograma!E33</f>
        <v>0</v>
      </c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45">
        <f>Cronograma!X33</f>
        <v>0</v>
      </c>
      <c r="AD32" s="446"/>
      <c r="AE32" s="448">
        <f>Cronograma!Y33</f>
        <v>0</v>
      </c>
      <c r="AF32" s="448"/>
      <c r="AG32" s="448"/>
      <c r="AH32" s="448"/>
      <c r="AI32" s="448"/>
      <c r="AJ32" s="448"/>
      <c r="AK32" s="447">
        <f>Cronograma!BL33</f>
        <v>0</v>
      </c>
      <c r="AL32" s="447"/>
      <c r="AM32" s="447"/>
      <c r="AN32" s="447"/>
      <c r="AO32" s="447"/>
      <c r="AP32" s="447"/>
      <c r="AQ32" s="447"/>
      <c r="AR32" s="447"/>
      <c r="AS32" s="476"/>
      <c r="AT32" s="476"/>
      <c r="AU32" s="476"/>
      <c r="AV32" s="476"/>
      <c r="AW32" s="476"/>
      <c r="AX32" s="476"/>
      <c r="AY32" s="476"/>
      <c r="AZ32" s="476"/>
      <c r="BA32" s="447">
        <f>AK32+Mês06!BA32</f>
        <v>0</v>
      </c>
      <c r="BB32" s="465"/>
      <c r="BC32" s="465"/>
      <c r="BD32" s="465"/>
      <c r="BE32" s="465"/>
      <c r="BF32" s="465"/>
      <c r="BG32" s="465"/>
      <c r="BH32" s="465"/>
      <c r="BI32" s="447">
        <f>AS32+Mês06!BI32</f>
        <v>0</v>
      </c>
      <c r="BJ32" s="465"/>
      <c r="BK32" s="465"/>
      <c r="BL32" s="465"/>
      <c r="BM32" s="465"/>
      <c r="BN32" s="465"/>
      <c r="BO32" s="465"/>
      <c r="BP32" s="471"/>
    </row>
    <row r="33" spans="2:68" s="158" customFormat="1" ht="14.25" customHeight="1">
      <c r="B33" s="472">
        <f>Cronograma!B34</f>
        <v>0</v>
      </c>
      <c r="C33" s="473"/>
      <c r="D33" s="474"/>
      <c r="E33" s="454">
        <f>Cronograma!E34</f>
        <v>0</v>
      </c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45">
        <f>Cronograma!X34</f>
        <v>0</v>
      </c>
      <c r="AD33" s="446"/>
      <c r="AE33" s="448">
        <f>Cronograma!Y34</f>
        <v>0</v>
      </c>
      <c r="AF33" s="448"/>
      <c r="AG33" s="448"/>
      <c r="AH33" s="448"/>
      <c r="AI33" s="448"/>
      <c r="AJ33" s="448"/>
      <c r="AK33" s="447">
        <f>Cronograma!BL34</f>
        <v>0</v>
      </c>
      <c r="AL33" s="447"/>
      <c r="AM33" s="447"/>
      <c r="AN33" s="447"/>
      <c r="AO33" s="447"/>
      <c r="AP33" s="447"/>
      <c r="AQ33" s="447"/>
      <c r="AR33" s="447"/>
      <c r="AS33" s="476"/>
      <c r="AT33" s="476"/>
      <c r="AU33" s="476"/>
      <c r="AV33" s="476"/>
      <c r="AW33" s="476"/>
      <c r="AX33" s="476"/>
      <c r="AY33" s="476"/>
      <c r="AZ33" s="476"/>
      <c r="BA33" s="447">
        <f>AK33+Mês06!BA33</f>
        <v>0</v>
      </c>
      <c r="BB33" s="465"/>
      <c r="BC33" s="465"/>
      <c r="BD33" s="465"/>
      <c r="BE33" s="465"/>
      <c r="BF33" s="465"/>
      <c r="BG33" s="465"/>
      <c r="BH33" s="465"/>
      <c r="BI33" s="447">
        <f>AS33+Mês06!BI33</f>
        <v>0</v>
      </c>
      <c r="BJ33" s="465"/>
      <c r="BK33" s="465"/>
      <c r="BL33" s="465"/>
      <c r="BM33" s="465"/>
      <c r="BN33" s="465"/>
      <c r="BO33" s="465"/>
      <c r="BP33" s="471"/>
    </row>
    <row r="34" spans="2:68" s="158" customFormat="1" ht="14.25" customHeight="1">
      <c r="B34" s="472">
        <f>Cronograma!B35</f>
        <v>0</v>
      </c>
      <c r="C34" s="473"/>
      <c r="D34" s="474"/>
      <c r="E34" s="454">
        <f>Cronograma!E35</f>
        <v>0</v>
      </c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45">
        <f>Cronograma!X35</f>
        <v>0</v>
      </c>
      <c r="AD34" s="446"/>
      <c r="AE34" s="448">
        <f>Cronograma!Y35</f>
        <v>0</v>
      </c>
      <c r="AF34" s="448"/>
      <c r="AG34" s="448"/>
      <c r="AH34" s="448"/>
      <c r="AI34" s="448"/>
      <c r="AJ34" s="448"/>
      <c r="AK34" s="447">
        <f>Cronograma!BL35</f>
        <v>0</v>
      </c>
      <c r="AL34" s="447"/>
      <c r="AM34" s="447"/>
      <c r="AN34" s="447"/>
      <c r="AO34" s="447"/>
      <c r="AP34" s="447"/>
      <c r="AQ34" s="447"/>
      <c r="AR34" s="447"/>
      <c r="AS34" s="476"/>
      <c r="AT34" s="476"/>
      <c r="AU34" s="476"/>
      <c r="AV34" s="476"/>
      <c r="AW34" s="476"/>
      <c r="AX34" s="476"/>
      <c r="AY34" s="476"/>
      <c r="AZ34" s="476"/>
      <c r="BA34" s="447">
        <f>AK34+Mês06!BA34</f>
        <v>0</v>
      </c>
      <c r="BB34" s="465"/>
      <c r="BC34" s="465"/>
      <c r="BD34" s="465"/>
      <c r="BE34" s="465"/>
      <c r="BF34" s="465"/>
      <c r="BG34" s="465"/>
      <c r="BH34" s="465"/>
      <c r="BI34" s="447">
        <f>AS34+Mês06!BI34</f>
        <v>0</v>
      </c>
      <c r="BJ34" s="465"/>
      <c r="BK34" s="465"/>
      <c r="BL34" s="465"/>
      <c r="BM34" s="465"/>
      <c r="BN34" s="465"/>
      <c r="BO34" s="465"/>
      <c r="BP34" s="471"/>
    </row>
    <row r="35" spans="2:68" s="158" customFormat="1" ht="14.25" customHeight="1">
      <c r="B35" s="472">
        <f>Cronograma!B36</f>
        <v>0</v>
      </c>
      <c r="C35" s="473"/>
      <c r="D35" s="474"/>
      <c r="E35" s="454">
        <f>Cronograma!E36</f>
        <v>0</v>
      </c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45">
        <f>Cronograma!X36</f>
        <v>0</v>
      </c>
      <c r="AD35" s="446"/>
      <c r="AE35" s="448">
        <f>Cronograma!Y36</f>
        <v>0</v>
      </c>
      <c r="AF35" s="448"/>
      <c r="AG35" s="448"/>
      <c r="AH35" s="448"/>
      <c r="AI35" s="448"/>
      <c r="AJ35" s="448"/>
      <c r="AK35" s="447">
        <f>Cronograma!BL36</f>
        <v>0</v>
      </c>
      <c r="AL35" s="447"/>
      <c r="AM35" s="447"/>
      <c r="AN35" s="447"/>
      <c r="AO35" s="447"/>
      <c r="AP35" s="447"/>
      <c r="AQ35" s="447"/>
      <c r="AR35" s="447"/>
      <c r="AS35" s="476"/>
      <c r="AT35" s="476"/>
      <c r="AU35" s="476"/>
      <c r="AV35" s="476"/>
      <c r="AW35" s="476"/>
      <c r="AX35" s="476"/>
      <c r="AY35" s="476"/>
      <c r="AZ35" s="476"/>
      <c r="BA35" s="447">
        <f>AK35+Mês06!BA35</f>
        <v>0</v>
      </c>
      <c r="BB35" s="465"/>
      <c r="BC35" s="465"/>
      <c r="BD35" s="465"/>
      <c r="BE35" s="465"/>
      <c r="BF35" s="465"/>
      <c r="BG35" s="465"/>
      <c r="BH35" s="465"/>
      <c r="BI35" s="447">
        <f>AS35+Mês06!BI35</f>
        <v>0</v>
      </c>
      <c r="BJ35" s="465"/>
      <c r="BK35" s="465"/>
      <c r="BL35" s="465"/>
      <c r="BM35" s="465"/>
      <c r="BN35" s="465"/>
      <c r="BO35" s="465"/>
      <c r="BP35" s="471"/>
    </row>
    <row r="36" spans="2:68" s="158" customFormat="1" ht="14.25" customHeight="1">
      <c r="B36" s="472">
        <f>Cronograma!B37</f>
        <v>0</v>
      </c>
      <c r="C36" s="473"/>
      <c r="D36" s="474"/>
      <c r="E36" s="454">
        <f>Cronograma!E37</f>
        <v>0</v>
      </c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45">
        <f>Cronograma!X37</f>
        <v>0</v>
      </c>
      <c r="AD36" s="446"/>
      <c r="AE36" s="448">
        <f>Cronograma!Y37</f>
        <v>0</v>
      </c>
      <c r="AF36" s="448"/>
      <c r="AG36" s="448"/>
      <c r="AH36" s="448"/>
      <c r="AI36" s="448"/>
      <c r="AJ36" s="448"/>
      <c r="AK36" s="447">
        <f>Cronograma!BL37</f>
        <v>0</v>
      </c>
      <c r="AL36" s="447"/>
      <c r="AM36" s="447"/>
      <c r="AN36" s="447"/>
      <c r="AO36" s="447"/>
      <c r="AP36" s="447"/>
      <c r="AQ36" s="447"/>
      <c r="AR36" s="447"/>
      <c r="AS36" s="476"/>
      <c r="AT36" s="476"/>
      <c r="AU36" s="476"/>
      <c r="AV36" s="476"/>
      <c r="AW36" s="476"/>
      <c r="AX36" s="476"/>
      <c r="AY36" s="476"/>
      <c r="AZ36" s="476"/>
      <c r="BA36" s="447">
        <f>AK36+Mês06!BA36</f>
        <v>0</v>
      </c>
      <c r="BB36" s="465"/>
      <c r="BC36" s="465"/>
      <c r="BD36" s="465"/>
      <c r="BE36" s="465"/>
      <c r="BF36" s="465"/>
      <c r="BG36" s="465"/>
      <c r="BH36" s="465"/>
      <c r="BI36" s="447">
        <f>AS36+Mês06!BI36</f>
        <v>0</v>
      </c>
      <c r="BJ36" s="465"/>
      <c r="BK36" s="465"/>
      <c r="BL36" s="465"/>
      <c r="BM36" s="465"/>
      <c r="BN36" s="465"/>
      <c r="BO36" s="465"/>
      <c r="BP36" s="471"/>
    </row>
    <row r="37" spans="2:68" s="158" customFormat="1" ht="14.25" customHeight="1">
      <c r="B37" s="472">
        <f>Cronograma!B38</f>
        <v>0</v>
      </c>
      <c r="C37" s="473"/>
      <c r="D37" s="474"/>
      <c r="E37" s="454">
        <f>Cronograma!E38</f>
        <v>0</v>
      </c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45">
        <f>Cronograma!X38</f>
        <v>0</v>
      </c>
      <c r="AD37" s="446"/>
      <c r="AE37" s="448">
        <f>Cronograma!Y38</f>
        <v>0</v>
      </c>
      <c r="AF37" s="448"/>
      <c r="AG37" s="448"/>
      <c r="AH37" s="448"/>
      <c r="AI37" s="448"/>
      <c r="AJ37" s="448"/>
      <c r="AK37" s="447">
        <f>Cronograma!BL38</f>
        <v>0</v>
      </c>
      <c r="AL37" s="447"/>
      <c r="AM37" s="447"/>
      <c r="AN37" s="447"/>
      <c r="AO37" s="447"/>
      <c r="AP37" s="447"/>
      <c r="AQ37" s="447"/>
      <c r="AR37" s="447"/>
      <c r="AS37" s="476"/>
      <c r="AT37" s="476"/>
      <c r="AU37" s="476"/>
      <c r="AV37" s="476"/>
      <c r="AW37" s="476"/>
      <c r="AX37" s="476"/>
      <c r="AY37" s="476"/>
      <c r="AZ37" s="476"/>
      <c r="BA37" s="447">
        <f>AK37+Mês06!BA37</f>
        <v>0</v>
      </c>
      <c r="BB37" s="465"/>
      <c r="BC37" s="465"/>
      <c r="BD37" s="465"/>
      <c r="BE37" s="465"/>
      <c r="BF37" s="465"/>
      <c r="BG37" s="465"/>
      <c r="BH37" s="465"/>
      <c r="BI37" s="447">
        <f>AS37+Mês06!BI37</f>
        <v>0</v>
      </c>
      <c r="BJ37" s="465"/>
      <c r="BK37" s="465"/>
      <c r="BL37" s="465"/>
      <c r="BM37" s="465"/>
      <c r="BN37" s="465"/>
      <c r="BO37" s="465"/>
      <c r="BP37" s="471"/>
    </row>
    <row r="38" spans="2:68" s="158" customFormat="1" ht="14.25" customHeight="1">
      <c r="B38" s="472">
        <f>Cronograma!B39</f>
        <v>0</v>
      </c>
      <c r="C38" s="473"/>
      <c r="D38" s="474"/>
      <c r="E38" s="454">
        <f>Cronograma!E39</f>
        <v>0</v>
      </c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45">
        <f>Cronograma!X39</f>
        <v>0</v>
      </c>
      <c r="AD38" s="446"/>
      <c r="AE38" s="448">
        <f>Cronograma!Y39</f>
        <v>0</v>
      </c>
      <c r="AF38" s="448"/>
      <c r="AG38" s="448"/>
      <c r="AH38" s="448"/>
      <c r="AI38" s="448"/>
      <c r="AJ38" s="448"/>
      <c r="AK38" s="447">
        <f>Cronograma!BL39</f>
        <v>0</v>
      </c>
      <c r="AL38" s="447"/>
      <c r="AM38" s="447"/>
      <c r="AN38" s="447"/>
      <c r="AO38" s="447"/>
      <c r="AP38" s="447"/>
      <c r="AQ38" s="447"/>
      <c r="AR38" s="447"/>
      <c r="AS38" s="476"/>
      <c r="AT38" s="476"/>
      <c r="AU38" s="476"/>
      <c r="AV38" s="476"/>
      <c r="AW38" s="476"/>
      <c r="AX38" s="476"/>
      <c r="AY38" s="476"/>
      <c r="AZ38" s="476"/>
      <c r="BA38" s="447">
        <f>AK38+Mês06!BA38</f>
        <v>0</v>
      </c>
      <c r="BB38" s="465"/>
      <c r="BC38" s="465"/>
      <c r="BD38" s="465"/>
      <c r="BE38" s="465"/>
      <c r="BF38" s="465"/>
      <c r="BG38" s="465"/>
      <c r="BH38" s="465"/>
      <c r="BI38" s="447">
        <f>AS38+Mês06!BI38</f>
        <v>0</v>
      </c>
      <c r="BJ38" s="465"/>
      <c r="BK38" s="465"/>
      <c r="BL38" s="465"/>
      <c r="BM38" s="465"/>
      <c r="BN38" s="465"/>
      <c r="BO38" s="465"/>
      <c r="BP38" s="471"/>
    </row>
    <row r="39" spans="2:68" s="158" customFormat="1" ht="14.25" customHeight="1">
      <c r="B39" s="472">
        <f>Cronograma!B40</f>
        <v>0</v>
      </c>
      <c r="C39" s="473"/>
      <c r="D39" s="474"/>
      <c r="E39" s="454">
        <f>Cronograma!E40</f>
        <v>0</v>
      </c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45">
        <f>Cronograma!X40</f>
        <v>0</v>
      </c>
      <c r="AD39" s="446"/>
      <c r="AE39" s="448">
        <f>Cronograma!Y40</f>
        <v>0</v>
      </c>
      <c r="AF39" s="448"/>
      <c r="AG39" s="448"/>
      <c r="AH39" s="448"/>
      <c r="AI39" s="448"/>
      <c r="AJ39" s="448"/>
      <c r="AK39" s="447">
        <f>Cronograma!BL40</f>
        <v>0</v>
      </c>
      <c r="AL39" s="447"/>
      <c r="AM39" s="447"/>
      <c r="AN39" s="447"/>
      <c r="AO39" s="447"/>
      <c r="AP39" s="447"/>
      <c r="AQ39" s="447"/>
      <c r="AR39" s="447"/>
      <c r="AS39" s="476"/>
      <c r="AT39" s="476"/>
      <c r="AU39" s="476"/>
      <c r="AV39" s="476"/>
      <c r="AW39" s="476"/>
      <c r="AX39" s="476"/>
      <c r="AY39" s="476"/>
      <c r="AZ39" s="476"/>
      <c r="BA39" s="447">
        <f>AK39+Mês06!BA39</f>
        <v>0</v>
      </c>
      <c r="BB39" s="465"/>
      <c r="BC39" s="465"/>
      <c r="BD39" s="465"/>
      <c r="BE39" s="465"/>
      <c r="BF39" s="465"/>
      <c r="BG39" s="465"/>
      <c r="BH39" s="465"/>
      <c r="BI39" s="447">
        <f>AS39+Mês06!BI39</f>
        <v>0</v>
      </c>
      <c r="BJ39" s="465"/>
      <c r="BK39" s="465"/>
      <c r="BL39" s="465"/>
      <c r="BM39" s="465"/>
      <c r="BN39" s="465"/>
      <c r="BO39" s="465"/>
      <c r="BP39" s="471"/>
    </row>
    <row r="40" spans="2:68" s="158" customFormat="1" ht="14.25" customHeight="1">
      <c r="B40" s="472">
        <f>Cronograma!B41</f>
        <v>0</v>
      </c>
      <c r="C40" s="473"/>
      <c r="D40" s="474"/>
      <c r="E40" s="454">
        <f>Cronograma!E41</f>
        <v>0</v>
      </c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45">
        <f>Cronograma!X41</f>
        <v>0</v>
      </c>
      <c r="AD40" s="446"/>
      <c r="AE40" s="448">
        <f>Cronograma!Y41</f>
        <v>0</v>
      </c>
      <c r="AF40" s="448"/>
      <c r="AG40" s="448"/>
      <c r="AH40" s="448"/>
      <c r="AI40" s="448"/>
      <c r="AJ40" s="448"/>
      <c r="AK40" s="447">
        <f>Cronograma!BL41</f>
        <v>0</v>
      </c>
      <c r="AL40" s="447"/>
      <c r="AM40" s="447"/>
      <c r="AN40" s="447"/>
      <c r="AO40" s="447"/>
      <c r="AP40" s="447"/>
      <c r="AQ40" s="447"/>
      <c r="AR40" s="447"/>
      <c r="AS40" s="476"/>
      <c r="AT40" s="476"/>
      <c r="AU40" s="476"/>
      <c r="AV40" s="476"/>
      <c r="AW40" s="476"/>
      <c r="AX40" s="476"/>
      <c r="AY40" s="476"/>
      <c r="AZ40" s="476"/>
      <c r="BA40" s="447">
        <f>AK40+Mês06!BA40</f>
        <v>0</v>
      </c>
      <c r="BB40" s="465"/>
      <c r="BC40" s="465"/>
      <c r="BD40" s="465"/>
      <c r="BE40" s="465"/>
      <c r="BF40" s="465"/>
      <c r="BG40" s="465"/>
      <c r="BH40" s="465"/>
      <c r="BI40" s="447">
        <f>AS40+Mês06!BI40</f>
        <v>0</v>
      </c>
      <c r="BJ40" s="465"/>
      <c r="BK40" s="465"/>
      <c r="BL40" s="465"/>
      <c r="BM40" s="465"/>
      <c r="BN40" s="465"/>
      <c r="BO40" s="465"/>
      <c r="BP40" s="471"/>
    </row>
    <row r="41" spans="2:68" s="158" customFormat="1" ht="14.25" customHeight="1">
      <c r="B41" s="472">
        <f>Cronograma!B42</f>
        <v>0</v>
      </c>
      <c r="C41" s="473"/>
      <c r="D41" s="474"/>
      <c r="E41" s="454">
        <f>Cronograma!E42</f>
        <v>0</v>
      </c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45">
        <f>Cronograma!X42</f>
        <v>0</v>
      </c>
      <c r="AD41" s="446"/>
      <c r="AE41" s="448">
        <f>Cronograma!Y42</f>
        <v>0</v>
      </c>
      <c r="AF41" s="448"/>
      <c r="AG41" s="448"/>
      <c r="AH41" s="448"/>
      <c r="AI41" s="448"/>
      <c r="AJ41" s="448"/>
      <c r="AK41" s="447">
        <f>Cronograma!BL42</f>
        <v>0</v>
      </c>
      <c r="AL41" s="447"/>
      <c r="AM41" s="447"/>
      <c r="AN41" s="447"/>
      <c r="AO41" s="447"/>
      <c r="AP41" s="447"/>
      <c r="AQ41" s="447"/>
      <c r="AR41" s="447"/>
      <c r="AS41" s="476"/>
      <c r="AT41" s="476"/>
      <c r="AU41" s="476"/>
      <c r="AV41" s="476"/>
      <c r="AW41" s="476"/>
      <c r="AX41" s="476"/>
      <c r="AY41" s="476"/>
      <c r="AZ41" s="476"/>
      <c r="BA41" s="447">
        <f>AK41+Mês06!BA41</f>
        <v>0</v>
      </c>
      <c r="BB41" s="465"/>
      <c r="BC41" s="465"/>
      <c r="BD41" s="465"/>
      <c r="BE41" s="465"/>
      <c r="BF41" s="465"/>
      <c r="BG41" s="465"/>
      <c r="BH41" s="465"/>
      <c r="BI41" s="447">
        <f>AS41+Mês06!BI41</f>
        <v>0</v>
      </c>
      <c r="BJ41" s="465"/>
      <c r="BK41" s="465"/>
      <c r="BL41" s="465"/>
      <c r="BM41" s="465"/>
      <c r="BN41" s="465"/>
      <c r="BO41" s="465"/>
      <c r="BP41" s="471"/>
    </row>
    <row r="42" spans="2:68" s="158" customFormat="1" ht="14.25" customHeight="1" thickBot="1">
      <c r="B42" s="472">
        <f>Cronograma!B43</f>
        <v>0</v>
      </c>
      <c r="C42" s="473"/>
      <c r="D42" s="474"/>
      <c r="E42" s="454">
        <f>Cronograma!E43</f>
        <v>0</v>
      </c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45">
        <f>Cronograma!X43</f>
        <v>0</v>
      </c>
      <c r="AD42" s="446"/>
      <c r="AE42" s="448">
        <f>Cronograma!Y43</f>
        <v>0</v>
      </c>
      <c r="AF42" s="448"/>
      <c r="AG42" s="448"/>
      <c r="AH42" s="448"/>
      <c r="AI42" s="448"/>
      <c r="AJ42" s="448"/>
      <c r="AK42" s="447">
        <f>Cronograma!BL43</f>
        <v>0</v>
      </c>
      <c r="AL42" s="447"/>
      <c r="AM42" s="447"/>
      <c r="AN42" s="447"/>
      <c r="AO42" s="447"/>
      <c r="AP42" s="447"/>
      <c r="AQ42" s="447"/>
      <c r="AR42" s="447"/>
      <c r="AS42" s="599"/>
      <c r="AT42" s="600"/>
      <c r="AU42" s="600"/>
      <c r="AV42" s="600"/>
      <c r="AW42" s="600"/>
      <c r="AX42" s="600"/>
      <c r="AY42" s="600"/>
      <c r="AZ42" s="600"/>
      <c r="BA42" s="447">
        <f>AK42+Mês06!BA42</f>
        <v>0</v>
      </c>
      <c r="BB42" s="465"/>
      <c r="BC42" s="465"/>
      <c r="BD42" s="465"/>
      <c r="BE42" s="465"/>
      <c r="BF42" s="465"/>
      <c r="BG42" s="465"/>
      <c r="BH42" s="465"/>
      <c r="BI42" s="447">
        <f>AS42+Mês06!BI42</f>
        <v>0</v>
      </c>
      <c r="BJ42" s="465"/>
      <c r="BK42" s="465"/>
      <c r="BL42" s="465"/>
      <c r="BM42" s="465"/>
      <c r="BN42" s="465"/>
      <c r="BO42" s="465"/>
      <c r="BP42" s="471"/>
    </row>
    <row r="43" spans="2:68" s="158" customFormat="1" ht="14.25" customHeight="1" hidden="1">
      <c r="B43" s="472">
        <f>Cronograma!B44</f>
        <v>0</v>
      </c>
      <c r="C43" s="473"/>
      <c r="D43" s="474"/>
      <c r="E43" s="454">
        <f>Cronograma!E44</f>
        <v>0</v>
      </c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45">
        <f>Cronograma!X44</f>
        <v>0</v>
      </c>
      <c r="AD43" s="446"/>
      <c r="AE43" s="448">
        <f>Cronograma!Y44</f>
        <v>0</v>
      </c>
      <c r="AF43" s="448"/>
      <c r="AG43" s="448"/>
      <c r="AH43" s="448"/>
      <c r="AI43" s="448"/>
      <c r="AJ43" s="448"/>
      <c r="AK43" s="447">
        <f>Cronograma!BL44</f>
        <v>0</v>
      </c>
      <c r="AL43" s="447"/>
      <c r="AM43" s="447"/>
      <c r="AN43" s="447"/>
      <c r="AO43" s="447"/>
      <c r="AP43" s="447"/>
      <c r="AQ43" s="447"/>
      <c r="AR43" s="447"/>
      <c r="AS43" s="597"/>
      <c r="AT43" s="598"/>
      <c r="AU43" s="598"/>
      <c r="AV43" s="598"/>
      <c r="AW43" s="598"/>
      <c r="AX43" s="598"/>
      <c r="AY43" s="598"/>
      <c r="AZ43" s="598"/>
      <c r="BA43" s="447">
        <f>AK43+Mês06!BA43</f>
        <v>0</v>
      </c>
      <c r="BB43" s="465"/>
      <c r="BC43" s="465"/>
      <c r="BD43" s="465"/>
      <c r="BE43" s="465"/>
      <c r="BF43" s="465"/>
      <c r="BG43" s="465"/>
      <c r="BH43" s="465"/>
      <c r="BI43" s="447">
        <f>AS43+Mês06!BI43</f>
        <v>0</v>
      </c>
      <c r="BJ43" s="465"/>
      <c r="BK43" s="465"/>
      <c r="BL43" s="465"/>
      <c r="BM43" s="465"/>
      <c r="BN43" s="465"/>
      <c r="BO43" s="465"/>
      <c r="BP43" s="471"/>
    </row>
    <row r="44" spans="2:68" s="158" customFormat="1" ht="14.25" customHeight="1" hidden="1">
      <c r="B44" s="472">
        <f>Cronograma!B45</f>
        <v>0</v>
      </c>
      <c r="C44" s="473"/>
      <c r="D44" s="474"/>
      <c r="E44" s="454">
        <f>Cronograma!E45</f>
        <v>0</v>
      </c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45">
        <f>Cronograma!X45</f>
        <v>0</v>
      </c>
      <c r="AD44" s="446"/>
      <c r="AE44" s="448">
        <f>Cronograma!Y45</f>
        <v>0</v>
      </c>
      <c r="AF44" s="448"/>
      <c r="AG44" s="448"/>
      <c r="AH44" s="448"/>
      <c r="AI44" s="448"/>
      <c r="AJ44" s="448"/>
      <c r="AK44" s="447">
        <f>Cronograma!BL45</f>
        <v>0</v>
      </c>
      <c r="AL44" s="447"/>
      <c r="AM44" s="447"/>
      <c r="AN44" s="447"/>
      <c r="AO44" s="447"/>
      <c r="AP44" s="447"/>
      <c r="AQ44" s="447"/>
      <c r="AR44" s="447"/>
      <c r="AS44" s="597"/>
      <c r="AT44" s="598"/>
      <c r="AU44" s="598"/>
      <c r="AV44" s="598"/>
      <c r="AW44" s="598"/>
      <c r="AX44" s="598"/>
      <c r="AY44" s="598"/>
      <c r="AZ44" s="598"/>
      <c r="BA44" s="447">
        <f>AK44+Mês06!BA44</f>
        <v>0</v>
      </c>
      <c r="BB44" s="465"/>
      <c r="BC44" s="465"/>
      <c r="BD44" s="465"/>
      <c r="BE44" s="465"/>
      <c r="BF44" s="465"/>
      <c r="BG44" s="465"/>
      <c r="BH44" s="465"/>
      <c r="BI44" s="447">
        <f>AS44+Mês06!BI44</f>
        <v>0</v>
      </c>
      <c r="BJ44" s="465"/>
      <c r="BK44" s="465"/>
      <c r="BL44" s="465"/>
      <c r="BM44" s="465"/>
      <c r="BN44" s="465"/>
      <c r="BO44" s="465"/>
      <c r="BP44" s="471"/>
    </row>
    <row r="45" spans="2:68" s="158" customFormat="1" ht="14.25" customHeight="1" hidden="1">
      <c r="B45" s="472">
        <f>Cronograma!B46</f>
        <v>0</v>
      </c>
      <c r="C45" s="473"/>
      <c r="D45" s="474"/>
      <c r="E45" s="454">
        <f>Cronograma!E46</f>
        <v>0</v>
      </c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45">
        <f>Cronograma!X46</f>
        <v>0</v>
      </c>
      <c r="AD45" s="446"/>
      <c r="AE45" s="448">
        <f>Cronograma!Y46</f>
        <v>0</v>
      </c>
      <c r="AF45" s="448"/>
      <c r="AG45" s="448"/>
      <c r="AH45" s="448"/>
      <c r="AI45" s="448"/>
      <c r="AJ45" s="448"/>
      <c r="AK45" s="447">
        <f>Cronograma!BL46</f>
        <v>0</v>
      </c>
      <c r="AL45" s="447"/>
      <c r="AM45" s="447"/>
      <c r="AN45" s="447"/>
      <c r="AO45" s="447"/>
      <c r="AP45" s="447"/>
      <c r="AQ45" s="447"/>
      <c r="AR45" s="447"/>
      <c r="AS45" s="597"/>
      <c r="AT45" s="598"/>
      <c r="AU45" s="598"/>
      <c r="AV45" s="598"/>
      <c r="AW45" s="598"/>
      <c r="AX45" s="598"/>
      <c r="AY45" s="598"/>
      <c r="AZ45" s="598"/>
      <c r="BA45" s="447">
        <f>AK45+Mês06!BA45</f>
        <v>0</v>
      </c>
      <c r="BB45" s="465"/>
      <c r="BC45" s="465"/>
      <c r="BD45" s="465"/>
      <c r="BE45" s="465"/>
      <c r="BF45" s="465"/>
      <c r="BG45" s="465"/>
      <c r="BH45" s="465"/>
      <c r="BI45" s="447">
        <f>AS45+Mês06!BI45</f>
        <v>0</v>
      </c>
      <c r="BJ45" s="465"/>
      <c r="BK45" s="465"/>
      <c r="BL45" s="465"/>
      <c r="BM45" s="465"/>
      <c r="BN45" s="465"/>
      <c r="BO45" s="465"/>
      <c r="BP45" s="471"/>
    </row>
    <row r="46" spans="2:68" s="158" customFormat="1" ht="14.25" customHeight="1" hidden="1">
      <c r="B46" s="472">
        <f>Cronograma!B47</f>
        <v>0</v>
      </c>
      <c r="C46" s="473"/>
      <c r="D46" s="474"/>
      <c r="E46" s="454">
        <f>Cronograma!E47</f>
        <v>0</v>
      </c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45">
        <f>Cronograma!X47</f>
        <v>0</v>
      </c>
      <c r="AD46" s="446"/>
      <c r="AE46" s="448">
        <f>Cronograma!Y47</f>
        <v>0</v>
      </c>
      <c r="AF46" s="448"/>
      <c r="AG46" s="448"/>
      <c r="AH46" s="448"/>
      <c r="AI46" s="448"/>
      <c r="AJ46" s="448"/>
      <c r="AK46" s="447">
        <f>Cronograma!BL47</f>
        <v>0</v>
      </c>
      <c r="AL46" s="447"/>
      <c r="AM46" s="447"/>
      <c r="AN46" s="447"/>
      <c r="AO46" s="447"/>
      <c r="AP46" s="447"/>
      <c r="AQ46" s="447"/>
      <c r="AR46" s="447"/>
      <c r="AS46" s="597"/>
      <c r="AT46" s="598"/>
      <c r="AU46" s="598"/>
      <c r="AV46" s="598"/>
      <c r="AW46" s="598"/>
      <c r="AX46" s="598"/>
      <c r="AY46" s="598"/>
      <c r="AZ46" s="598"/>
      <c r="BA46" s="447">
        <f>AK46+Mês06!BA46</f>
        <v>0</v>
      </c>
      <c r="BB46" s="465"/>
      <c r="BC46" s="465"/>
      <c r="BD46" s="465"/>
      <c r="BE46" s="465"/>
      <c r="BF46" s="465"/>
      <c r="BG46" s="465"/>
      <c r="BH46" s="465"/>
      <c r="BI46" s="447">
        <f>AS46+Mês06!BI46</f>
        <v>0</v>
      </c>
      <c r="BJ46" s="465"/>
      <c r="BK46" s="465"/>
      <c r="BL46" s="465"/>
      <c r="BM46" s="465"/>
      <c r="BN46" s="465"/>
      <c r="BO46" s="465"/>
      <c r="BP46" s="471"/>
    </row>
    <row r="47" spans="2:68" s="158" customFormat="1" ht="14.25" customHeight="1" hidden="1">
      <c r="B47" s="472">
        <f>Cronograma!B48</f>
        <v>0</v>
      </c>
      <c r="C47" s="473"/>
      <c r="D47" s="474"/>
      <c r="E47" s="454">
        <f>Cronograma!E48</f>
        <v>0</v>
      </c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45">
        <f>Cronograma!X48</f>
        <v>0</v>
      </c>
      <c r="AD47" s="446"/>
      <c r="AE47" s="448">
        <f>Cronograma!Y48</f>
        <v>0</v>
      </c>
      <c r="AF47" s="448"/>
      <c r="AG47" s="448"/>
      <c r="AH47" s="448"/>
      <c r="AI47" s="448"/>
      <c r="AJ47" s="448"/>
      <c r="AK47" s="447">
        <f>Cronograma!BL48</f>
        <v>0</v>
      </c>
      <c r="AL47" s="447"/>
      <c r="AM47" s="447"/>
      <c r="AN47" s="447"/>
      <c r="AO47" s="447"/>
      <c r="AP47" s="447"/>
      <c r="AQ47" s="447"/>
      <c r="AR47" s="447"/>
      <c r="AS47" s="597"/>
      <c r="AT47" s="598"/>
      <c r="AU47" s="598"/>
      <c r="AV47" s="598"/>
      <c r="AW47" s="598"/>
      <c r="AX47" s="598"/>
      <c r="AY47" s="598"/>
      <c r="AZ47" s="598"/>
      <c r="BA47" s="447">
        <f>AK47+Mês06!BA47</f>
        <v>0</v>
      </c>
      <c r="BB47" s="465"/>
      <c r="BC47" s="465"/>
      <c r="BD47" s="465"/>
      <c r="BE47" s="465"/>
      <c r="BF47" s="465"/>
      <c r="BG47" s="465"/>
      <c r="BH47" s="465"/>
      <c r="BI47" s="447">
        <f>AS47+Mês06!BI47</f>
        <v>0</v>
      </c>
      <c r="BJ47" s="465"/>
      <c r="BK47" s="465"/>
      <c r="BL47" s="465"/>
      <c r="BM47" s="465"/>
      <c r="BN47" s="465"/>
      <c r="BO47" s="465"/>
      <c r="BP47" s="471"/>
    </row>
    <row r="48" spans="2:68" s="158" customFormat="1" ht="14.25" customHeight="1" hidden="1">
      <c r="B48" s="472">
        <f>Cronograma!B49</f>
        <v>0</v>
      </c>
      <c r="C48" s="473"/>
      <c r="D48" s="474"/>
      <c r="E48" s="454">
        <f>Cronograma!E49</f>
        <v>0</v>
      </c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45">
        <f>Cronograma!X49</f>
        <v>0</v>
      </c>
      <c r="AD48" s="446"/>
      <c r="AE48" s="448">
        <f>Cronograma!Y49</f>
        <v>0</v>
      </c>
      <c r="AF48" s="448"/>
      <c r="AG48" s="448"/>
      <c r="AH48" s="448"/>
      <c r="AI48" s="448"/>
      <c r="AJ48" s="448"/>
      <c r="AK48" s="447">
        <f>Cronograma!BL49</f>
        <v>0</v>
      </c>
      <c r="AL48" s="447"/>
      <c r="AM48" s="447"/>
      <c r="AN48" s="447"/>
      <c r="AO48" s="447"/>
      <c r="AP48" s="447"/>
      <c r="AQ48" s="447"/>
      <c r="AR48" s="447"/>
      <c r="AS48" s="597"/>
      <c r="AT48" s="598"/>
      <c r="AU48" s="598"/>
      <c r="AV48" s="598"/>
      <c r="AW48" s="598"/>
      <c r="AX48" s="598"/>
      <c r="AY48" s="598"/>
      <c r="AZ48" s="598"/>
      <c r="BA48" s="447">
        <f>AK48+Mês06!BA48</f>
        <v>0</v>
      </c>
      <c r="BB48" s="465"/>
      <c r="BC48" s="465"/>
      <c r="BD48" s="465"/>
      <c r="BE48" s="465"/>
      <c r="BF48" s="465"/>
      <c r="BG48" s="465"/>
      <c r="BH48" s="465"/>
      <c r="BI48" s="447">
        <f>AS48+Mês06!BI48</f>
        <v>0</v>
      </c>
      <c r="BJ48" s="465"/>
      <c r="BK48" s="465"/>
      <c r="BL48" s="465"/>
      <c r="BM48" s="465"/>
      <c r="BN48" s="465"/>
      <c r="BO48" s="465"/>
      <c r="BP48" s="471"/>
    </row>
    <row r="49" spans="2:68" s="158" customFormat="1" ht="14.25" customHeight="1" hidden="1">
      <c r="B49" s="472">
        <f>Cronograma!B50</f>
        <v>0</v>
      </c>
      <c r="C49" s="473"/>
      <c r="D49" s="474"/>
      <c r="E49" s="454">
        <f>Cronograma!E50</f>
        <v>0</v>
      </c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45">
        <f>Cronograma!X50</f>
        <v>0</v>
      </c>
      <c r="AD49" s="446"/>
      <c r="AE49" s="448">
        <f>Cronograma!Y50</f>
        <v>0</v>
      </c>
      <c r="AF49" s="448"/>
      <c r="AG49" s="448"/>
      <c r="AH49" s="448"/>
      <c r="AI49" s="448"/>
      <c r="AJ49" s="448"/>
      <c r="AK49" s="447">
        <f>Cronograma!BL50</f>
        <v>0</v>
      </c>
      <c r="AL49" s="447"/>
      <c r="AM49" s="447"/>
      <c r="AN49" s="447"/>
      <c r="AO49" s="447"/>
      <c r="AP49" s="447"/>
      <c r="AQ49" s="447"/>
      <c r="AR49" s="447"/>
      <c r="AS49" s="597"/>
      <c r="AT49" s="598"/>
      <c r="AU49" s="598"/>
      <c r="AV49" s="598"/>
      <c r="AW49" s="598"/>
      <c r="AX49" s="598"/>
      <c r="AY49" s="598"/>
      <c r="AZ49" s="598"/>
      <c r="BA49" s="447">
        <f>AK49+Mês06!BA49</f>
        <v>0</v>
      </c>
      <c r="BB49" s="465"/>
      <c r="BC49" s="465"/>
      <c r="BD49" s="465"/>
      <c r="BE49" s="465"/>
      <c r="BF49" s="465"/>
      <c r="BG49" s="465"/>
      <c r="BH49" s="465"/>
      <c r="BI49" s="447">
        <f>AS49+Mês06!BI49</f>
        <v>0</v>
      </c>
      <c r="BJ49" s="465"/>
      <c r="BK49" s="465"/>
      <c r="BL49" s="465"/>
      <c r="BM49" s="465"/>
      <c r="BN49" s="465"/>
      <c r="BO49" s="465"/>
      <c r="BP49" s="471"/>
    </row>
    <row r="50" spans="2:68" s="158" customFormat="1" ht="14.25" customHeight="1" hidden="1">
      <c r="B50" s="472">
        <f>Cronograma!B51</f>
        <v>0</v>
      </c>
      <c r="C50" s="473"/>
      <c r="D50" s="474"/>
      <c r="E50" s="454">
        <f>Cronograma!E51</f>
        <v>0</v>
      </c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45">
        <f>Cronograma!X51</f>
        <v>0</v>
      </c>
      <c r="AD50" s="446"/>
      <c r="AE50" s="448">
        <f>Cronograma!Y51</f>
        <v>0</v>
      </c>
      <c r="AF50" s="448"/>
      <c r="AG50" s="448"/>
      <c r="AH50" s="448"/>
      <c r="AI50" s="448"/>
      <c r="AJ50" s="448"/>
      <c r="AK50" s="447">
        <f>Cronograma!BL51</f>
        <v>0</v>
      </c>
      <c r="AL50" s="447"/>
      <c r="AM50" s="447"/>
      <c r="AN50" s="447"/>
      <c r="AO50" s="447"/>
      <c r="AP50" s="447"/>
      <c r="AQ50" s="447"/>
      <c r="AR50" s="447"/>
      <c r="AS50" s="597"/>
      <c r="AT50" s="598"/>
      <c r="AU50" s="598"/>
      <c r="AV50" s="598"/>
      <c r="AW50" s="598"/>
      <c r="AX50" s="598"/>
      <c r="AY50" s="598"/>
      <c r="AZ50" s="598"/>
      <c r="BA50" s="447">
        <f>AK50+Mês06!BA50</f>
        <v>0</v>
      </c>
      <c r="BB50" s="465"/>
      <c r="BC50" s="465"/>
      <c r="BD50" s="465"/>
      <c r="BE50" s="465"/>
      <c r="BF50" s="465"/>
      <c r="BG50" s="465"/>
      <c r="BH50" s="465"/>
      <c r="BI50" s="447">
        <f>AS50+Mês06!BI50</f>
        <v>0</v>
      </c>
      <c r="BJ50" s="465"/>
      <c r="BK50" s="465"/>
      <c r="BL50" s="465"/>
      <c r="BM50" s="465"/>
      <c r="BN50" s="465"/>
      <c r="BO50" s="465"/>
      <c r="BP50" s="471"/>
    </row>
    <row r="51" spans="2:68" s="158" customFormat="1" ht="14.25" customHeight="1" hidden="1">
      <c r="B51" s="472">
        <f>Cronograma!B52</f>
        <v>0</v>
      </c>
      <c r="C51" s="473"/>
      <c r="D51" s="474"/>
      <c r="E51" s="454">
        <f>Cronograma!E52</f>
        <v>0</v>
      </c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45">
        <f>Cronograma!X52</f>
        <v>0</v>
      </c>
      <c r="AD51" s="446"/>
      <c r="AE51" s="448">
        <f>Cronograma!Y52</f>
        <v>0</v>
      </c>
      <c r="AF51" s="448"/>
      <c r="AG51" s="448"/>
      <c r="AH51" s="448"/>
      <c r="AI51" s="448"/>
      <c r="AJ51" s="448"/>
      <c r="AK51" s="447">
        <f>Cronograma!BL52</f>
        <v>0</v>
      </c>
      <c r="AL51" s="447"/>
      <c r="AM51" s="447"/>
      <c r="AN51" s="447"/>
      <c r="AO51" s="447"/>
      <c r="AP51" s="447"/>
      <c r="AQ51" s="447"/>
      <c r="AR51" s="447"/>
      <c r="AS51" s="597"/>
      <c r="AT51" s="598"/>
      <c r="AU51" s="598"/>
      <c r="AV51" s="598"/>
      <c r="AW51" s="598"/>
      <c r="AX51" s="598"/>
      <c r="AY51" s="598"/>
      <c r="AZ51" s="598"/>
      <c r="BA51" s="447">
        <f>AK51+Mês06!BA51</f>
        <v>0</v>
      </c>
      <c r="BB51" s="465"/>
      <c r="BC51" s="465"/>
      <c r="BD51" s="465"/>
      <c r="BE51" s="465"/>
      <c r="BF51" s="465"/>
      <c r="BG51" s="465"/>
      <c r="BH51" s="465"/>
      <c r="BI51" s="447">
        <f>AS51+Mês06!BI51</f>
        <v>0</v>
      </c>
      <c r="BJ51" s="465"/>
      <c r="BK51" s="465"/>
      <c r="BL51" s="465"/>
      <c r="BM51" s="465"/>
      <c r="BN51" s="465"/>
      <c r="BO51" s="465"/>
      <c r="BP51" s="471"/>
    </row>
    <row r="52" spans="2:68" s="158" customFormat="1" ht="14.25" customHeight="1" hidden="1">
      <c r="B52" s="472">
        <f>Cronograma!B53</f>
        <v>0</v>
      </c>
      <c r="C52" s="473"/>
      <c r="D52" s="474"/>
      <c r="E52" s="454">
        <f>Cronograma!E53</f>
        <v>0</v>
      </c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45">
        <f>Cronograma!X53</f>
        <v>0</v>
      </c>
      <c r="AD52" s="446"/>
      <c r="AE52" s="448">
        <f>Cronograma!Y53</f>
        <v>0</v>
      </c>
      <c r="AF52" s="448"/>
      <c r="AG52" s="448"/>
      <c r="AH52" s="448"/>
      <c r="AI52" s="448"/>
      <c r="AJ52" s="448"/>
      <c r="AK52" s="447">
        <f>Cronograma!BL53</f>
        <v>0</v>
      </c>
      <c r="AL52" s="447"/>
      <c r="AM52" s="447"/>
      <c r="AN52" s="447"/>
      <c r="AO52" s="447"/>
      <c r="AP52" s="447"/>
      <c r="AQ52" s="447"/>
      <c r="AR52" s="447"/>
      <c r="AS52" s="597"/>
      <c r="AT52" s="598"/>
      <c r="AU52" s="598"/>
      <c r="AV52" s="598"/>
      <c r="AW52" s="598"/>
      <c r="AX52" s="598"/>
      <c r="AY52" s="598"/>
      <c r="AZ52" s="598"/>
      <c r="BA52" s="447">
        <f>AK52+Mês06!BA52</f>
        <v>0</v>
      </c>
      <c r="BB52" s="465"/>
      <c r="BC52" s="465"/>
      <c r="BD52" s="465"/>
      <c r="BE52" s="465"/>
      <c r="BF52" s="465"/>
      <c r="BG52" s="465"/>
      <c r="BH52" s="465"/>
      <c r="BI52" s="447">
        <f>AS52+Mês06!BI52</f>
        <v>0</v>
      </c>
      <c r="BJ52" s="465"/>
      <c r="BK52" s="465"/>
      <c r="BL52" s="465"/>
      <c r="BM52" s="465"/>
      <c r="BN52" s="465"/>
      <c r="BO52" s="465"/>
      <c r="BP52" s="471"/>
    </row>
    <row r="53" spans="2:68" s="158" customFormat="1" ht="14.25" customHeight="1" hidden="1">
      <c r="B53" s="472">
        <f>Cronograma!B54</f>
        <v>0</v>
      </c>
      <c r="C53" s="473"/>
      <c r="D53" s="474"/>
      <c r="E53" s="454">
        <f>Cronograma!E54</f>
        <v>0</v>
      </c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45">
        <f>Cronograma!X54</f>
        <v>0</v>
      </c>
      <c r="AD53" s="446"/>
      <c r="AE53" s="448">
        <f>Cronograma!Y54</f>
        <v>0</v>
      </c>
      <c r="AF53" s="448"/>
      <c r="AG53" s="448"/>
      <c r="AH53" s="448"/>
      <c r="AI53" s="448"/>
      <c r="AJ53" s="448"/>
      <c r="AK53" s="447">
        <f>Cronograma!BL54</f>
        <v>0</v>
      </c>
      <c r="AL53" s="447"/>
      <c r="AM53" s="447"/>
      <c r="AN53" s="447"/>
      <c r="AO53" s="447"/>
      <c r="AP53" s="447"/>
      <c r="AQ53" s="447"/>
      <c r="AR53" s="447"/>
      <c r="AS53" s="597"/>
      <c r="AT53" s="598"/>
      <c r="AU53" s="598"/>
      <c r="AV53" s="598"/>
      <c r="AW53" s="598"/>
      <c r="AX53" s="598"/>
      <c r="AY53" s="598"/>
      <c r="AZ53" s="598"/>
      <c r="BA53" s="447">
        <f>AK53+Mês06!BA53</f>
        <v>0</v>
      </c>
      <c r="BB53" s="465"/>
      <c r="BC53" s="465"/>
      <c r="BD53" s="465"/>
      <c r="BE53" s="465"/>
      <c r="BF53" s="465"/>
      <c r="BG53" s="465"/>
      <c r="BH53" s="465"/>
      <c r="BI53" s="447">
        <f>AS53+Mês06!BI53</f>
        <v>0</v>
      </c>
      <c r="BJ53" s="465"/>
      <c r="BK53" s="465"/>
      <c r="BL53" s="465"/>
      <c r="BM53" s="465"/>
      <c r="BN53" s="465"/>
      <c r="BO53" s="465"/>
      <c r="BP53" s="471"/>
    </row>
    <row r="54" spans="2:68" s="158" customFormat="1" ht="14.25" customHeight="1" hidden="1">
      <c r="B54" s="472">
        <f>Cronograma!B55</f>
        <v>0</v>
      </c>
      <c r="C54" s="473"/>
      <c r="D54" s="474"/>
      <c r="E54" s="454">
        <f>Cronograma!E55</f>
        <v>0</v>
      </c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45">
        <f>Cronograma!X55</f>
        <v>0</v>
      </c>
      <c r="AD54" s="446"/>
      <c r="AE54" s="448">
        <f>Cronograma!Y55</f>
        <v>0</v>
      </c>
      <c r="AF54" s="448"/>
      <c r="AG54" s="448"/>
      <c r="AH54" s="448"/>
      <c r="AI54" s="448"/>
      <c r="AJ54" s="448"/>
      <c r="AK54" s="447">
        <f>Cronograma!BL55</f>
        <v>0</v>
      </c>
      <c r="AL54" s="447"/>
      <c r="AM54" s="447"/>
      <c r="AN54" s="447"/>
      <c r="AO54" s="447"/>
      <c r="AP54" s="447"/>
      <c r="AQ54" s="447"/>
      <c r="AR54" s="447"/>
      <c r="AS54" s="597"/>
      <c r="AT54" s="598"/>
      <c r="AU54" s="598"/>
      <c r="AV54" s="598"/>
      <c r="AW54" s="598"/>
      <c r="AX54" s="598"/>
      <c r="AY54" s="598"/>
      <c r="AZ54" s="598"/>
      <c r="BA54" s="447">
        <f>AK54+Mês06!BA54</f>
        <v>0</v>
      </c>
      <c r="BB54" s="465"/>
      <c r="BC54" s="465"/>
      <c r="BD54" s="465"/>
      <c r="BE54" s="465"/>
      <c r="BF54" s="465"/>
      <c r="BG54" s="465"/>
      <c r="BH54" s="465"/>
      <c r="BI54" s="447">
        <f>AS54+Mês06!BI54</f>
        <v>0</v>
      </c>
      <c r="BJ54" s="465"/>
      <c r="BK54" s="465"/>
      <c r="BL54" s="465"/>
      <c r="BM54" s="465"/>
      <c r="BN54" s="465"/>
      <c r="BO54" s="465"/>
      <c r="BP54" s="471"/>
    </row>
    <row r="55" spans="2:68" s="158" customFormat="1" ht="14.25" customHeight="1" hidden="1">
      <c r="B55" s="472">
        <f>Cronograma!B56</f>
        <v>0</v>
      </c>
      <c r="C55" s="473"/>
      <c r="D55" s="474"/>
      <c r="E55" s="454">
        <f>Cronograma!E56</f>
        <v>0</v>
      </c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45">
        <f>Cronograma!X56</f>
        <v>0</v>
      </c>
      <c r="AD55" s="446"/>
      <c r="AE55" s="448">
        <f>Cronograma!Y56</f>
        <v>0</v>
      </c>
      <c r="AF55" s="448"/>
      <c r="AG55" s="448"/>
      <c r="AH55" s="448"/>
      <c r="AI55" s="448"/>
      <c r="AJ55" s="448"/>
      <c r="AK55" s="447">
        <f>Cronograma!BL56</f>
        <v>0</v>
      </c>
      <c r="AL55" s="447"/>
      <c r="AM55" s="447"/>
      <c r="AN55" s="447"/>
      <c r="AO55" s="447"/>
      <c r="AP55" s="447"/>
      <c r="AQ55" s="447"/>
      <c r="AR55" s="447"/>
      <c r="AS55" s="597"/>
      <c r="AT55" s="598"/>
      <c r="AU55" s="598"/>
      <c r="AV55" s="598"/>
      <c r="AW55" s="598"/>
      <c r="AX55" s="598"/>
      <c r="AY55" s="598"/>
      <c r="AZ55" s="598"/>
      <c r="BA55" s="447">
        <f>AK55+Mês06!BA55</f>
        <v>0</v>
      </c>
      <c r="BB55" s="465"/>
      <c r="BC55" s="465"/>
      <c r="BD55" s="465"/>
      <c r="BE55" s="465"/>
      <c r="BF55" s="465"/>
      <c r="BG55" s="465"/>
      <c r="BH55" s="465"/>
      <c r="BI55" s="447">
        <f>AS55+Mês06!BI55</f>
        <v>0</v>
      </c>
      <c r="BJ55" s="465"/>
      <c r="BK55" s="465"/>
      <c r="BL55" s="465"/>
      <c r="BM55" s="465"/>
      <c r="BN55" s="465"/>
      <c r="BO55" s="465"/>
      <c r="BP55" s="471"/>
    </row>
    <row r="56" spans="2:68" s="158" customFormat="1" ht="14.25" customHeight="1" hidden="1">
      <c r="B56" s="472">
        <f>Cronograma!B57</f>
        <v>0</v>
      </c>
      <c r="C56" s="473"/>
      <c r="D56" s="474"/>
      <c r="E56" s="454">
        <f>Cronograma!E57</f>
        <v>0</v>
      </c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45">
        <f>Cronograma!X57</f>
        <v>0</v>
      </c>
      <c r="AD56" s="446"/>
      <c r="AE56" s="448">
        <f>Cronograma!Y57</f>
        <v>0</v>
      </c>
      <c r="AF56" s="448"/>
      <c r="AG56" s="448"/>
      <c r="AH56" s="448"/>
      <c r="AI56" s="448"/>
      <c r="AJ56" s="448"/>
      <c r="AK56" s="447">
        <f>Cronograma!BL57</f>
        <v>0</v>
      </c>
      <c r="AL56" s="447"/>
      <c r="AM56" s="447"/>
      <c r="AN56" s="447"/>
      <c r="AO56" s="447"/>
      <c r="AP56" s="447"/>
      <c r="AQ56" s="447"/>
      <c r="AR56" s="447"/>
      <c r="AS56" s="597"/>
      <c r="AT56" s="598"/>
      <c r="AU56" s="598"/>
      <c r="AV56" s="598"/>
      <c r="AW56" s="598"/>
      <c r="AX56" s="598"/>
      <c r="AY56" s="598"/>
      <c r="AZ56" s="598"/>
      <c r="BA56" s="447">
        <f>AK56+Mês06!BA56</f>
        <v>0</v>
      </c>
      <c r="BB56" s="465"/>
      <c r="BC56" s="465"/>
      <c r="BD56" s="465"/>
      <c r="BE56" s="465"/>
      <c r="BF56" s="465"/>
      <c r="BG56" s="465"/>
      <c r="BH56" s="465"/>
      <c r="BI56" s="447">
        <f>AS56+Mês06!BI56</f>
        <v>0</v>
      </c>
      <c r="BJ56" s="465"/>
      <c r="BK56" s="465"/>
      <c r="BL56" s="465"/>
      <c r="BM56" s="465"/>
      <c r="BN56" s="465"/>
      <c r="BO56" s="465"/>
      <c r="BP56" s="471"/>
    </row>
    <row r="57" spans="2:68" s="158" customFormat="1" ht="14.25" customHeight="1" hidden="1">
      <c r="B57" s="472">
        <f>Cronograma!B58</f>
        <v>0</v>
      </c>
      <c r="C57" s="473"/>
      <c r="D57" s="474"/>
      <c r="E57" s="454">
        <f>Cronograma!E58</f>
        <v>0</v>
      </c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45">
        <f>Cronograma!X58</f>
        <v>0</v>
      </c>
      <c r="AD57" s="446"/>
      <c r="AE57" s="448">
        <f>Cronograma!Y58</f>
        <v>0</v>
      </c>
      <c r="AF57" s="448"/>
      <c r="AG57" s="448"/>
      <c r="AH57" s="448"/>
      <c r="AI57" s="448"/>
      <c r="AJ57" s="448"/>
      <c r="AK57" s="447">
        <f>Cronograma!BL58</f>
        <v>0</v>
      </c>
      <c r="AL57" s="447"/>
      <c r="AM57" s="447"/>
      <c r="AN57" s="447"/>
      <c r="AO57" s="447"/>
      <c r="AP57" s="447"/>
      <c r="AQ57" s="447"/>
      <c r="AR57" s="447"/>
      <c r="AS57" s="597"/>
      <c r="AT57" s="598"/>
      <c r="AU57" s="598"/>
      <c r="AV57" s="598"/>
      <c r="AW57" s="598"/>
      <c r="AX57" s="598"/>
      <c r="AY57" s="598"/>
      <c r="AZ57" s="598"/>
      <c r="BA57" s="447">
        <f>AK57+Mês06!BA57</f>
        <v>0</v>
      </c>
      <c r="BB57" s="465"/>
      <c r="BC57" s="465"/>
      <c r="BD57" s="465"/>
      <c r="BE57" s="465"/>
      <c r="BF57" s="465"/>
      <c r="BG57" s="465"/>
      <c r="BH57" s="465"/>
      <c r="BI57" s="447">
        <f>AS57+Mês06!BI57</f>
        <v>0</v>
      </c>
      <c r="BJ57" s="465"/>
      <c r="BK57" s="465"/>
      <c r="BL57" s="465"/>
      <c r="BM57" s="465"/>
      <c r="BN57" s="465"/>
      <c r="BO57" s="465"/>
      <c r="BP57" s="471"/>
    </row>
    <row r="58" spans="2:68" s="158" customFormat="1" ht="14.25" customHeight="1" hidden="1">
      <c r="B58" s="472">
        <f>Cronograma!B59</f>
        <v>0</v>
      </c>
      <c r="C58" s="473"/>
      <c r="D58" s="474"/>
      <c r="E58" s="454">
        <f>Cronograma!E59</f>
        <v>0</v>
      </c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45">
        <f>Cronograma!X59</f>
        <v>0</v>
      </c>
      <c r="AD58" s="446"/>
      <c r="AE58" s="448">
        <f>Cronograma!Y59</f>
        <v>0</v>
      </c>
      <c r="AF58" s="448"/>
      <c r="AG58" s="448"/>
      <c r="AH58" s="448"/>
      <c r="AI58" s="448"/>
      <c r="AJ58" s="448"/>
      <c r="AK58" s="447">
        <f>Cronograma!BL59</f>
        <v>0</v>
      </c>
      <c r="AL58" s="447"/>
      <c r="AM58" s="447"/>
      <c r="AN58" s="447"/>
      <c r="AO58" s="447"/>
      <c r="AP58" s="447"/>
      <c r="AQ58" s="447"/>
      <c r="AR58" s="447"/>
      <c r="AS58" s="597"/>
      <c r="AT58" s="598"/>
      <c r="AU58" s="598"/>
      <c r="AV58" s="598"/>
      <c r="AW58" s="598"/>
      <c r="AX58" s="598"/>
      <c r="AY58" s="598"/>
      <c r="AZ58" s="598"/>
      <c r="BA58" s="447">
        <f>AK58+Mês06!BA58</f>
        <v>0</v>
      </c>
      <c r="BB58" s="465"/>
      <c r="BC58" s="465"/>
      <c r="BD58" s="465"/>
      <c r="BE58" s="465"/>
      <c r="BF58" s="465"/>
      <c r="BG58" s="465"/>
      <c r="BH58" s="465"/>
      <c r="BI58" s="447">
        <f>AS58+Mês06!BI58</f>
        <v>0</v>
      </c>
      <c r="BJ58" s="465"/>
      <c r="BK58" s="465"/>
      <c r="BL58" s="465"/>
      <c r="BM58" s="465"/>
      <c r="BN58" s="465"/>
      <c r="BO58" s="465"/>
      <c r="BP58" s="471"/>
    </row>
    <row r="59" spans="2:68" s="158" customFormat="1" ht="14.25" customHeight="1" hidden="1">
      <c r="B59" s="472">
        <f>Cronograma!B60</f>
        <v>0</v>
      </c>
      <c r="C59" s="473"/>
      <c r="D59" s="474"/>
      <c r="E59" s="454">
        <f>Cronograma!E60</f>
        <v>0</v>
      </c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5"/>
      <c r="AB59" s="455"/>
      <c r="AC59" s="445">
        <f>Cronograma!X60</f>
        <v>0</v>
      </c>
      <c r="AD59" s="446"/>
      <c r="AE59" s="448">
        <f>Cronograma!Y60</f>
        <v>0</v>
      </c>
      <c r="AF59" s="448"/>
      <c r="AG59" s="448"/>
      <c r="AH59" s="448"/>
      <c r="AI59" s="448"/>
      <c r="AJ59" s="448"/>
      <c r="AK59" s="447">
        <f>Cronograma!BL60</f>
        <v>0</v>
      </c>
      <c r="AL59" s="447"/>
      <c r="AM59" s="447"/>
      <c r="AN59" s="447"/>
      <c r="AO59" s="447"/>
      <c r="AP59" s="447"/>
      <c r="AQ59" s="447"/>
      <c r="AR59" s="447"/>
      <c r="AS59" s="597"/>
      <c r="AT59" s="598"/>
      <c r="AU59" s="598"/>
      <c r="AV59" s="598"/>
      <c r="AW59" s="598"/>
      <c r="AX59" s="598"/>
      <c r="AY59" s="598"/>
      <c r="AZ59" s="598"/>
      <c r="BA59" s="447">
        <f>AK59+Mês06!BA59</f>
        <v>0</v>
      </c>
      <c r="BB59" s="465"/>
      <c r="BC59" s="465"/>
      <c r="BD59" s="465"/>
      <c r="BE59" s="465"/>
      <c r="BF59" s="465"/>
      <c r="BG59" s="465"/>
      <c r="BH59" s="465"/>
      <c r="BI59" s="447">
        <f>AS59+Mês06!BI59</f>
        <v>0</v>
      </c>
      <c r="BJ59" s="465"/>
      <c r="BK59" s="465"/>
      <c r="BL59" s="465"/>
      <c r="BM59" s="465"/>
      <c r="BN59" s="465"/>
      <c r="BO59" s="465"/>
      <c r="BP59" s="471"/>
    </row>
    <row r="60" spans="2:68" s="158" customFormat="1" ht="14.25" customHeight="1" hidden="1">
      <c r="B60" s="472">
        <f>Cronograma!B61</f>
        <v>0</v>
      </c>
      <c r="C60" s="473"/>
      <c r="D60" s="474"/>
      <c r="E60" s="454">
        <f>Cronograma!E61</f>
        <v>0</v>
      </c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45">
        <f>Cronograma!X61</f>
        <v>0</v>
      </c>
      <c r="AD60" s="446"/>
      <c r="AE60" s="448">
        <f>Cronograma!Y61</f>
        <v>0</v>
      </c>
      <c r="AF60" s="448"/>
      <c r="AG60" s="448"/>
      <c r="AH60" s="448"/>
      <c r="AI60" s="448"/>
      <c r="AJ60" s="448"/>
      <c r="AK60" s="447">
        <f>Cronograma!BL61</f>
        <v>0</v>
      </c>
      <c r="AL60" s="447"/>
      <c r="AM60" s="447"/>
      <c r="AN60" s="447"/>
      <c r="AO60" s="447"/>
      <c r="AP60" s="447"/>
      <c r="AQ60" s="447"/>
      <c r="AR60" s="447"/>
      <c r="AS60" s="597"/>
      <c r="AT60" s="598"/>
      <c r="AU60" s="598"/>
      <c r="AV60" s="598"/>
      <c r="AW60" s="598"/>
      <c r="AX60" s="598"/>
      <c r="AY60" s="598"/>
      <c r="AZ60" s="598"/>
      <c r="BA60" s="447">
        <f>AK60+Mês06!BA60</f>
        <v>0</v>
      </c>
      <c r="BB60" s="465"/>
      <c r="BC60" s="465"/>
      <c r="BD60" s="465"/>
      <c r="BE60" s="465"/>
      <c r="BF60" s="465"/>
      <c r="BG60" s="465"/>
      <c r="BH60" s="465"/>
      <c r="BI60" s="447">
        <f>AS60+Mês06!BI60</f>
        <v>0</v>
      </c>
      <c r="BJ60" s="465"/>
      <c r="BK60" s="465"/>
      <c r="BL60" s="465"/>
      <c r="BM60" s="465"/>
      <c r="BN60" s="465"/>
      <c r="BO60" s="465"/>
      <c r="BP60" s="471"/>
    </row>
    <row r="61" spans="2:68" s="158" customFormat="1" ht="14.25" customHeight="1" hidden="1">
      <c r="B61" s="472">
        <f>Cronograma!B62</f>
        <v>0</v>
      </c>
      <c r="C61" s="473"/>
      <c r="D61" s="474"/>
      <c r="E61" s="454">
        <f>Cronograma!E62</f>
        <v>0</v>
      </c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45">
        <f>Cronograma!X62</f>
        <v>0</v>
      </c>
      <c r="AD61" s="446"/>
      <c r="AE61" s="448">
        <f>Cronograma!Y62</f>
        <v>0</v>
      </c>
      <c r="AF61" s="448"/>
      <c r="AG61" s="448"/>
      <c r="AH61" s="448"/>
      <c r="AI61" s="448"/>
      <c r="AJ61" s="448"/>
      <c r="AK61" s="447">
        <f>Cronograma!BL62</f>
        <v>0</v>
      </c>
      <c r="AL61" s="447"/>
      <c r="AM61" s="447"/>
      <c r="AN61" s="447"/>
      <c r="AO61" s="447"/>
      <c r="AP61" s="447"/>
      <c r="AQ61" s="447"/>
      <c r="AR61" s="447"/>
      <c r="AS61" s="597"/>
      <c r="AT61" s="598"/>
      <c r="AU61" s="598"/>
      <c r="AV61" s="598"/>
      <c r="AW61" s="598"/>
      <c r="AX61" s="598"/>
      <c r="AY61" s="598"/>
      <c r="AZ61" s="598"/>
      <c r="BA61" s="447">
        <f>AK61+Mês06!BA61</f>
        <v>0</v>
      </c>
      <c r="BB61" s="465"/>
      <c r="BC61" s="465"/>
      <c r="BD61" s="465"/>
      <c r="BE61" s="465"/>
      <c r="BF61" s="465"/>
      <c r="BG61" s="465"/>
      <c r="BH61" s="465"/>
      <c r="BI61" s="447">
        <f>AS61+Mês06!BI61</f>
        <v>0</v>
      </c>
      <c r="BJ61" s="465"/>
      <c r="BK61" s="465"/>
      <c r="BL61" s="465"/>
      <c r="BM61" s="465"/>
      <c r="BN61" s="465"/>
      <c r="BO61" s="465"/>
      <c r="BP61" s="471"/>
    </row>
    <row r="62" spans="2:68" s="158" customFormat="1" ht="14.25" customHeight="1" hidden="1">
      <c r="B62" s="472">
        <f>Cronograma!B63</f>
        <v>0</v>
      </c>
      <c r="C62" s="473"/>
      <c r="D62" s="474"/>
      <c r="E62" s="454">
        <f>Cronograma!E63</f>
        <v>0</v>
      </c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45">
        <f>Cronograma!X63</f>
        <v>0</v>
      </c>
      <c r="AD62" s="446"/>
      <c r="AE62" s="448">
        <f>Cronograma!Y63</f>
        <v>0</v>
      </c>
      <c r="AF62" s="448"/>
      <c r="AG62" s="448"/>
      <c r="AH62" s="448"/>
      <c r="AI62" s="448"/>
      <c r="AJ62" s="448"/>
      <c r="AK62" s="447">
        <f>Cronograma!BL63</f>
        <v>0</v>
      </c>
      <c r="AL62" s="447"/>
      <c r="AM62" s="447"/>
      <c r="AN62" s="447"/>
      <c r="AO62" s="447"/>
      <c r="AP62" s="447"/>
      <c r="AQ62" s="447"/>
      <c r="AR62" s="447"/>
      <c r="AS62" s="597"/>
      <c r="AT62" s="598"/>
      <c r="AU62" s="598"/>
      <c r="AV62" s="598"/>
      <c r="AW62" s="598"/>
      <c r="AX62" s="598"/>
      <c r="AY62" s="598"/>
      <c r="AZ62" s="598"/>
      <c r="BA62" s="447">
        <f>AK62+Mês06!BA62</f>
        <v>0</v>
      </c>
      <c r="BB62" s="465"/>
      <c r="BC62" s="465"/>
      <c r="BD62" s="465"/>
      <c r="BE62" s="465"/>
      <c r="BF62" s="465"/>
      <c r="BG62" s="465"/>
      <c r="BH62" s="465"/>
      <c r="BI62" s="447">
        <f>AS62+Mês06!BI62</f>
        <v>0</v>
      </c>
      <c r="BJ62" s="465"/>
      <c r="BK62" s="465"/>
      <c r="BL62" s="465"/>
      <c r="BM62" s="465"/>
      <c r="BN62" s="465"/>
      <c r="BO62" s="465"/>
      <c r="BP62" s="471"/>
    </row>
    <row r="63" spans="2:68" s="158" customFormat="1" ht="14.25" customHeight="1" hidden="1">
      <c r="B63" s="472">
        <f>Cronograma!B64</f>
        <v>0</v>
      </c>
      <c r="C63" s="473"/>
      <c r="D63" s="474"/>
      <c r="E63" s="454">
        <f>Cronograma!E64</f>
        <v>0</v>
      </c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455"/>
      <c r="AA63" s="455"/>
      <c r="AB63" s="455"/>
      <c r="AC63" s="445">
        <f>Cronograma!X64</f>
        <v>0</v>
      </c>
      <c r="AD63" s="446"/>
      <c r="AE63" s="448">
        <f>Cronograma!Y64</f>
        <v>0</v>
      </c>
      <c r="AF63" s="448"/>
      <c r="AG63" s="448"/>
      <c r="AH63" s="448"/>
      <c r="AI63" s="448"/>
      <c r="AJ63" s="448"/>
      <c r="AK63" s="447">
        <f>Cronograma!BL64</f>
        <v>0</v>
      </c>
      <c r="AL63" s="447"/>
      <c r="AM63" s="447"/>
      <c r="AN63" s="447"/>
      <c r="AO63" s="447"/>
      <c r="AP63" s="447"/>
      <c r="AQ63" s="447"/>
      <c r="AR63" s="447"/>
      <c r="AS63" s="597"/>
      <c r="AT63" s="598"/>
      <c r="AU63" s="598"/>
      <c r="AV63" s="598"/>
      <c r="AW63" s="598"/>
      <c r="AX63" s="598"/>
      <c r="AY63" s="598"/>
      <c r="AZ63" s="598"/>
      <c r="BA63" s="447">
        <f>AK63+Mês06!BA63</f>
        <v>0</v>
      </c>
      <c r="BB63" s="465"/>
      <c r="BC63" s="465"/>
      <c r="BD63" s="465"/>
      <c r="BE63" s="465"/>
      <c r="BF63" s="465"/>
      <c r="BG63" s="465"/>
      <c r="BH63" s="465"/>
      <c r="BI63" s="447">
        <f>AS63+Mês06!BI63</f>
        <v>0</v>
      </c>
      <c r="BJ63" s="465"/>
      <c r="BK63" s="465"/>
      <c r="BL63" s="465"/>
      <c r="BM63" s="465"/>
      <c r="BN63" s="465"/>
      <c r="BO63" s="465"/>
      <c r="BP63" s="471"/>
    </row>
    <row r="64" spans="2:68" s="158" customFormat="1" ht="14.25" customHeight="1" hidden="1">
      <c r="B64" s="472">
        <f>Cronograma!B65</f>
        <v>0</v>
      </c>
      <c r="C64" s="473"/>
      <c r="D64" s="474"/>
      <c r="E64" s="454">
        <f>Cronograma!E65</f>
        <v>0</v>
      </c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5"/>
      <c r="X64" s="455"/>
      <c r="Y64" s="455"/>
      <c r="Z64" s="455"/>
      <c r="AA64" s="455"/>
      <c r="AB64" s="455"/>
      <c r="AC64" s="445">
        <f>Cronograma!X65</f>
        <v>0</v>
      </c>
      <c r="AD64" s="446"/>
      <c r="AE64" s="448">
        <f>Cronograma!Y65</f>
        <v>0</v>
      </c>
      <c r="AF64" s="448"/>
      <c r="AG64" s="448"/>
      <c r="AH64" s="448"/>
      <c r="AI64" s="448"/>
      <c r="AJ64" s="448"/>
      <c r="AK64" s="447">
        <f>Cronograma!BL65</f>
        <v>0</v>
      </c>
      <c r="AL64" s="447"/>
      <c r="AM64" s="447"/>
      <c r="AN64" s="447"/>
      <c r="AO64" s="447"/>
      <c r="AP64" s="447"/>
      <c r="AQ64" s="447"/>
      <c r="AR64" s="447"/>
      <c r="AS64" s="597"/>
      <c r="AT64" s="598"/>
      <c r="AU64" s="598"/>
      <c r="AV64" s="598"/>
      <c r="AW64" s="598"/>
      <c r="AX64" s="598"/>
      <c r="AY64" s="598"/>
      <c r="AZ64" s="598"/>
      <c r="BA64" s="447">
        <f>AK64+Mês06!BA64</f>
        <v>0</v>
      </c>
      <c r="BB64" s="465"/>
      <c r="BC64" s="465"/>
      <c r="BD64" s="465"/>
      <c r="BE64" s="465"/>
      <c r="BF64" s="465"/>
      <c r="BG64" s="465"/>
      <c r="BH64" s="465"/>
      <c r="BI64" s="447">
        <f>AS64+Mês06!BI64</f>
        <v>0</v>
      </c>
      <c r="BJ64" s="465"/>
      <c r="BK64" s="465"/>
      <c r="BL64" s="465"/>
      <c r="BM64" s="465"/>
      <c r="BN64" s="465"/>
      <c r="BO64" s="465"/>
      <c r="BP64" s="471"/>
    </row>
    <row r="65" spans="2:68" s="158" customFormat="1" ht="14.25" customHeight="1" hidden="1">
      <c r="B65" s="472">
        <f>Cronograma!B66</f>
        <v>0</v>
      </c>
      <c r="C65" s="473"/>
      <c r="D65" s="474"/>
      <c r="E65" s="454">
        <f>Cronograma!E66</f>
        <v>0</v>
      </c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45">
        <f>Cronograma!X66</f>
        <v>0</v>
      </c>
      <c r="AD65" s="446"/>
      <c r="AE65" s="448">
        <f>Cronograma!Y66</f>
        <v>0</v>
      </c>
      <c r="AF65" s="448"/>
      <c r="AG65" s="448"/>
      <c r="AH65" s="448"/>
      <c r="AI65" s="448"/>
      <c r="AJ65" s="448"/>
      <c r="AK65" s="447">
        <f>Cronograma!BL66</f>
        <v>0</v>
      </c>
      <c r="AL65" s="447"/>
      <c r="AM65" s="447"/>
      <c r="AN65" s="447"/>
      <c r="AO65" s="447"/>
      <c r="AP65" s="447"/>
      <c r="AQ65" s="447"/>
      <c r="AR65" s="447"/>
      <c r="AS65" s="597"/>
      <c r="AT65" s="598"/>
      <c r="AU65" s="598"/>
      <c r="AV65" s="598"/>
      <c r="AW65" s="598"/>
      <c r="AX65" s="598"/>
      <c r="AY65" s="598"/>
      <c r="AZ65" s="598"/>
      <c r="BA65" s="447">
        <f>AK65+Mês06!BA65</f>
        <v>0</v>
      </c>
      <c r="BB65" s="465"/>
      <c r="BC65" s="465"/>
      <c r="BD65" s="465"/>
      <c r="BE65" s="465"/>
      <c r="BF65" s="465"/>
      <c r="BG65" s="465"/>
      <c r="BH65" s="465"/>
      <c r="BI65" s="447">
        <f>AS65+Mês06!BI65</f>
        <v>0</v>
      </c>
      <c r="BJ65" s="465"/>
      <c r="BK65" s="465"/>
      <c r="BL65" s="465"/>
      <c r="BM65" s="465"/>
      <c r="BN65" s="465"/>
      <c r="BO65" s="465"/>
      <c r="BP65" s="471"/>
    </row>
    <row r="66" spans="2:68" s="158" customFormat="1" ht="14.25" customHeight="1" hidden="1">
      <c r="B66" s="472">
        <f>Cronograma!B67</f>
        <v>0</v>
      </c>
      <c r="C66" s="473"/>
      <c r="D66" s="474"/>
      <c r="E66" s="454">
        <f>Cronograma!E67</f>
        <v>0</v>
      </c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45">
        <f>Cronograma!X67</f>
        <v>0</v>
      </c>
      <c r="AD66" s="446"/>
      <c r="AE66" s="448">
        <f>Cronograma!Y67</f>
        <v>0</v>
      </c>
      <c r="AF66" s="448"/>
      <c r="AG66" s="448"/>
      <c r="AH66" s="448"/>
      <c r="AI66" s="448"/>
      <c r="AJ66" s="448"/>
      <c r="AK66" s="447">
        <f>Cronograma!BL67</f>
        <v>0</v>
      </c>
      <c r="AL66" s="447"/>
      <c r="AM66" s="447"/>
      <c r="AN66" s="447"/>
      <c r="AO66" s="447"/>
      <c r="AP66" s="447"/>
      <c r="AQ66" s="447"/>
      <c r="AR66" s="447"/>
      <c r="AS66" s="597"/>
      <c r="AT66" s="598"/>
      <c r="AU66" s="598"/>
      <c r="AV66" s="598"/>
      <c r="AW66" s="598"/>
      <c r="AX66" s="598"/>
      <c r="AY66" s="598"/>
      <c r="AZ66" s="598"/>
      <c r="BA66" s="447">
        <f>AK66+Mês06!BA66</f>
        <v>0</v>
      </c>
      <c r="BB66" s="465"/>
      <c r="BC66" s="465"/>
      <c r="BD66" s="465"/>
      <c r="BE66" s="465"/>
      <c r="BF66" s="465"/>
      <c r="BG66" s="465"/>
      <c r="BH66" s="465"/>
      <c r="BI66" s="447">
        <f>AS66+Mês06!BI66</f>
        <v>0</v>
      </c>
      <c r="BJ66" s="465"/>
      <c r="BK66" s="465"/>
      <c r="BL66" s="465"/>
      <c r="BM66" s="465"/>
      <c r="BN66" s="465"/>
      <c r="BO66" s="465"/>
      <c r="BP66" s="471"/>
    </row>
    <row r="67" spans="2:68" s="158" customFormat="1" ht="14.25" customHeight="1" hidden="1">
      <c r="B67" s="472">
        <f>Cronograma!B68</f>
        <v>0</v>
      </c>
      <c r="C67" s="473"/>
      <c r="D67" s="474"/>
      <c r="E67" s="454">
        <f>Cronograma!E68</f>
        <v>0</v>
      </c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T67" s="455"/>
      <c r="U67" s="455"/>
      <c r="V67" s="455"/>
      <c r="W67" s="455"/>
      <c r="X67" s="455"/>
      <c r="Y67" s="455"/>
      <c r="Z67" s="455"/>
      <c r="AA67" s="455"/>
      <c r="AB67" s="455"/>
      <c r="AC67" s="445">
        <f>Cronograma!X68</f>
        <v>0</v>
      </c>
      <c r="AD67" s="446"/>
      <c r="AE67" s="448">
        <f>Cronograma!Y68</f>
        <v>0</v>
      </c>
      <c r="AF67" s="448"/>
      <c r="AG67" s="448"/>
      <c r="AH67" s="448"/>
      <c r="AI67" s="448"/>
      <c r="AJ67" s="448"/>
      <c r="AK67" s="447">
        <f>Cronograma!BL68</f>
        <v>0</v>
      </c>
      <c r="AL67" s="447"/>
      <c r="AM67" s="447"/>
      <c r="AN67" s="447"/>
      <c r="AO67" s="447"/>
      <c r="AP67" s="447"/>
      <c r="AQ67" s="447"/>
      <c r="AR67" s="447"/>
      <c r="AS67" s="597"/>
      <c r="AT67" s="598"/>
      <c r="AU67" s="598"/>
      <c r="AV67" s="598"/>
      <c r="AW67" s="598"/>
      <c r="AX67" s="598"/>
      <c r="AY67" s="598"/>
      <c r="AZ67" s="598"/>
      <c r="BA67" s="447">
        <f>AK67+Mês06!BA67</f>
        <v>0</v>
      </c>
      <c r="BB67" s="465"/>
      <c r="BC67" s="465"/>
      <c r="BD67" s="465"/>
      <c r="BE67" s="465"/>
      <c r="BF67" s="465"/>
      <c r="BG67" s="465"/>
      <c r="BH67" s="465"/>
      <c r="BI67" s="447">
        <f>AS67+Mês06!BI67</f>
        <v>0</v>
      </c>
      <c r="BJ67" s="465"/>
      <c r="BK67" s="465"/>
      <c r="BL67" s="465"/>
      <c r="BM67" s="465"/>
      <c r="BN67" s="465"/>
      <c r="BO67" s="465"/>
      <c r="BP67" s="471"/>
    </row>
    <row r="68" spans="2:68" s="158" customFormat="1" ht="14.25" customHeight="1" hidden="1">
      <c r="B68" s="472">
        <f>Cronograma!B69</f>
        <v>0</v>
      </c>
      <c r="C68" s="473"/>
      <c r="D68" s="474"/>
      <c r="E68" s="454">
        <f>Cronograma!E69</f>
        <v>0</v>
      </c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5"/>
      <c r="R68" s="455"/>
      <c r="S68" s="455"/>
      <c r="T68" s="455"/>
      <c r="U68" s="455"/>
      <c r="V68" s="455"/>
      <c r="W68" s="455"/>
      <c r="X68" s="455"/>
      <c r="Y68" s="455"/>
      <c r="Z68" s="455"/>
      <c r="AA68" s="455"/>
      <c r="AB68" s="455"/>
      <c r="AC68" s="445">
        <f>Cronograma!X69</f>
        <v>0</v>
      </c>
      <c r="AD68" s="446"/>
      <c r="AE68" s="448">
        <f>Cronograma!Y69</f>
        <v>0</v>
      </c>
      <c r="AF68" s="448"/>
      <c r="AG68" s="448"/>
      <c r="AH68" s="448"/>
      <c r="AI68" s="448"/>
      <c r="AJ68" s="448"/>
      <c r="AK68" s="447">
        <f>Cronograma!BL69</f>
        <v>0</v>
      </c>
      <c r="AL68" s="447"/>
      <c r="AM68" s="447"/>
      <c r="AN68" s="447"/>
      <c r="AO68" s="447"/>
      <c r="AP68" s="447"/>
      <c r="AQ68" s="447"/>
      <c r="AR68" s="447"/>
      <c r="AS68" s="597"/>
      <c r="AT68" s="598"/>
      <c r="AU68" s="598"/>
      <c r="AV68" s="598"/>
      <c r="AW68" s="598"/>
      <c r="AX68" s="598"/>
      <c r="AY68" s="598"/>
      <c r="AZ68" s="598"/>
      <c r="BA68" s="447">
        <f>AK68+Mês06!BA68</f>
        <v>0</v>
      </c>
      <c r="BB68" s="465"/>
      <c r="BC68" s="465"/>
      <c r="BD68" s="465"/>
      <c r="BE68" s="465"/>
      <c r="BF68" s="465"/>
      <c r="BG68" s="465"/>
      <c r="BH68" s="465"/>
      <c r="BI68" s="447">
        <f>AS68+Mês06!BI68</f>
        <v>0</v>
      </c>
      <c r="BJ68" s="465"/>
      <c r="BK68" s="465"/>
      <c r="BL68" s="465"/>
      <c r="BM68" s="465"/>
      <c r="BN68" s="465"/>
      <c r="BO68" s="465"/>
      <c r="BP68" s="471"/>
    </row>
    <row r="69" spans="2:68" s="158" customFormat="1" ht="14.25" customHeight="1" hidden="1">
      <c r="B69" s="472">
        <f>Cronograma!B70</f>
        <v>0</v>
      </c>
      <c r="C69" s="473"/>
      <c r="D69" s="474"/>
      <c r="E69" s="454">
        <f>Cronograma!E70</f>
        <v>0</v>
      </c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455"/>
      <c r="U69" s="455"/>
      <c r="V69" s="455"/>
      <c r="W69" s="455"/>
      <c r="X69" s="455"/>
      <c r="Y69" s="455"/>
      <c r="Z69" s="455"/>
      <c r="AA69" s="455"/>
      <c r="AB69" s="455"/>
      <c r="AC69" s="445">
        <f>Cronograma!X70</f>
        <v>0</v>
      </c>
      <c r="AD69" s="446"/>
      <c r="AE69" s="448">
        <f>Cronograma!Y70</f>
        <v>0</v>
      </c>
      <c r="AF69" s="448"/>
      <c r="AG69" s="448"/>
      <c r="AH69" s="448"/>
      <c r="AI69" s="448"/>
      <c r="AJ69" s="448"/>
      <c r="AK69" s="447">
        <f>Cronograma!BL70</f>
        <v>0</v>
      </c>
      <c r="AL69" s="447"/>
      <c r="AM69" s="447"/>
      <c r="AN69" s="447"/>
      <c r="AO69" s="447"/>
      <c r="AP69" s="447"/>
      <c r="AQ69" s="447"/>
      <c r="AR69" s="447"/>
      <c r="AS69" s="597"/>
      <c r="AT69" s="598"/>
      <c r="AU69" s="598"/>
      <c r="AV69" s="598"/>
      <c r="AW69" s="598"/>
      <c r="AX69" s="598"/>
      <c r="AY69" s="598"/>
      <c r="AZ69" s="598"/>
      <c r="BA69" s="447">
        <f>AK69+Mês06!BA69</f>
        <v>0</v>
      </c>
      <c r="BB69" s="465"/>
      <c r="BC69" s="465"/>
      <c r="BD69" s="465"/>
      <c r="BE69" s="465"/>
      <c r="BF69" s="465"/>
      <c r="BG69" s="465"/>
      <c r="BH69" s="465"/>
      <c r="BI69" s="447">
        <f>AS69+Mês06!BI69</f>
        <v>0</v>
      </c>
      <c r="BJ69" s="465"/>
      <c r="BK69" s="465"/>
      <c r="BL69" s="465"/>
      <c r="BM69" s="465"/>
      <c r="BN69" s="465"/>
      <c r="BO69" s="465"/>
      <c r="BP69" s="471"/>
    </row>
    <row r="70" spans="2:68" s="158" customFormat="1" ht="14.25" customHeight="1" hidden="1">
      <c r="B70" s="472">
        <f>Cronograma!B71</f>
        <v>0</v>
      </c>
      <c r="C70" s="473"/>
      <c r="D70" s="474"/>
      <c r="E70" s="454">
        <f>Cronograma!E71</f>
        <v>0</v>
      </c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455"/>
      <c r="U70" s="455"/>
      <c r="V70" s="455"/>
      <c r="W70" s="455"/>
      <c r="X70" s="455"/>
      <c r="Y70" s="455"/>
      <c r="Z70" s="455"/>
      <c r="AA70" s="455"/>
      <c r="AB70" s="455"/>
      <c r="AC70" s="445">
        <f>Cronograma!X71</f>
        <v>0</v>
      </c>
      <c r="AD70" s="446"/>
      <c r="AE70" s="448">
        <f>Cronograma!Y71</f>
        <v>0</v>
      </c>
      <c r="AF70" s="448"/>
      <c r="AG70" s="448"/>
      <c r="AH70" s="448"/>
      <c r="AI70" s="448"/>
      <c r="AJ70" s="448"/>
      <c r="AK70" s="447">
        <f>Cronograma!BL71</f>
        <v>0</v>
      </c>
      <c r="AL70" s="447"/>
      <c r="AM70" s="447"/>
      <c r="AN70" s="447"/>
      <c r="AO70" s="447"/>
      <c r="AP70" s="447"/>
      <c r="AQ70" s="447"/>
      <c r="AR70" s="447"/>
      <c r="AS70" s="597"/>
      <c r="AT70" s="598"/>
      <c r="AU70" s="598"/>
      <c r="AV70" s="598"/>
      <c r="AW70" s="598"/>
      <c r="AX70" s="598"/>
      <c r="AY70" s="598"/>
      <c r="AZ70" s="598"/>
      <c r="BA70" s="447">
        <f>AK70+Mês06!BA70</f>
        <v>0</v>
      </c>
      <c r="BB70" s="465"/>
      <c r="BC70" s="465"/>
      <c r="BD70" s="465"/>
      <c r="BE70" s="465"/>
      <c r="BF70" s="465"/>
      <c r="BG70" s="465"/>
      <c r="BH70" s="465"/>
      <c r="BI70" s="447">
        <f>AS70+Mês06!BI70</f>
        <v>0</v>
      </c>
      <c r="BJ70" s="465"/>
      <c r="BK70" s="465"/>
      <c r="BL70" s="465"/>
      <c r="BM70" s="465"/>
      <c r="BN70" s="465"/>
      <c r="BO70" s="465"/>
      <c r="BP70" s="471"/>
    </row>
    <row r="71" spans="2:68" s="158" customFormat="1" ht="14.25" customHeight="1" hidden="1">
      <c r="B71" s="472">
        <f>Cronograma!B72</f>
        <v>0</v>
      </c>
      <c r="C71" s="473"/>
      <c r="D71" s="474"/>
      <c r="E71" s="454">
        <f>Cronograma!E72</f>
        <v>0</v>
      </c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455"/>
      <c r="AA71" s="455"/>
      <c r="AB71" s="455"/>
      <c r="AC71" s="445">
        <f>Cronograma!X72</f>
        <v>0</v>
      </c>
      <c r="AD71" s="446"/>
      <c r="AE71" s="448">
        <f>Cronograma!Y72</f>
        <v>0</v>
      </c>
      <c r="AF71" s="448"/>
      <c r="AG71" s="448"/>
      <c r="AH71" s="448"/>
      <c r="AI71" s="448"/>
      <c r="AJ71" s="448"/>
      <c r="AK71" s="447">
        <f>Cronograma!BL72</f>
        <v>0</v>
      </c>
      <c r="AL71" s="447"/>
      <c r="AM71" s="447"/>
      <c r="AN71" s="447"/>
      <c r="AO71" s="447"/>
      <c r="AP71" s="447"/>
      <c r="AQ71" s="447"/>
      <c r="AR71" s="447"/>
      <c r="AS71" s="597"/>
      <c r="AT71" s="598"/>
      <c r="AU71" s="598"/>
      <c r="AV71" s="598"/>
      <c r="AW71" s="598"/>
      <c r="AX71" s="598"/>
      <c r="AY71" s="598"/>
      <c r="AZ71" s="598"/>
      <c r="BA71" s="447">
        <f>AK71+Mês06!BA71</f>
        <v>0</v>
      </c>
      <c r="BB71" s="465"/>
      <c r="BC71" s="465"/>
      <c r="BD71" s="465"/>
      <c r="BE71" s="465"/>
      <c r="BF71" s="465"/>
      <c r="BG71" s="465"/>
      <c r="BH71" s="465"/>
      <c r="BI71" s="447">
        <f>AS71+Mês06!BI71</f>
        <v>0</v>
      </c>
      <c r="BJ71" s="465"/>
      <c r="BK71" s="465"/>
      <c r="BL71" s="465"/>
      <c r="BM71" s="465"/>
      <c r="BN71" s="465"/>
      <c r="BO71" s="465"/>
      <c r="BP71" s="471"/>
    </row>
    <row r="72" spans="2:68" s="158" customFormat="1" ht="14.25" customHeight="1" hidden="1">
      <c r="B72" s="472">
        <f>Cronograma!B73</f>
        <v>0</v>
      </c>
      <c r="C72" s="473"/>
      <c r="D72" s="474"/>
      <c r="E72" s="454">
        <f>Cronograma!E73</f>
        <v>0</v>
      </c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455"/>
      <c r="AA72" s="455"/>
      <c r="AB72" s="455"/>
      <c r="AC72" s="445">
        <f>Cronograma!X73</f>
        <v>0</v>
      </c>
      <c r="AD72" s="446"/>
      <c r="AE72" s="448">
        <f>Cronograma!Y73</f>
        <v>0</v>
      </c>
      <c r="AF72" s="448"/>
      <c r="AG72" s="448"/>
      <c r="AH72" s="448"/>
      <c r="AI72" s="448"/>
      <c r="AJ72" s="448"/>
      <c r="AK72" s="447">
        <f>Cronograma!BL73</f>
        <v>0</v>
      </c>
      <c r="AL72" s="447"/>
      <c r="AM72" s="447"/>
      <c r="AN72" s="447"/>
      <c r="AO72" s="447"/>
      <c r="AP72" s="447"/>
      <c r="AQ72" s="447"/>
      <c r="AR72" s="447"/>
      <c r="AS72" s="597"/>
      <c r="AT72" s="598"/>
      <c r="AU72" s="598"/>
      <c r="AV72" s="598"/>
      <c r="AW72" s="598"/>
      <c r="AX72" s="598"/>
      <c r="AY72" s="598"/>
      <c r="AZ72" s="598"/>
      <c r="BA72" s="447">
        <f>AK72+Mês06!BA72</f>
        <v>0</v>
      </c>
      <c r="BB72" s="465"/>
      <c r="BC72" s="465"/>
      <c r="BD72" s="465"/>
      <c r="BE72" s="465"/>
      <c r="BF72" s="465"/>
      <c r="BG72" s="465"/>
      <c r="BH72" s="465"/>
      <c r="BI72" s="447">
        <f>AS72+Mês06!BI72</f>
        <v>0</v>
      </c>
      <c r="BJ72" s="465"/>
      <c r="BK72" s="465"/>
      <c r="BL72" s="465"/>
      <c r="BM72" s="465"/>
      <c r="BN72" s="465"/>
      <c r="BO72" s="465"/>
      <c r="BP72" s="471"/>
    </row>
    <row r="73" spans="2:68" s="158" customFormat="1" ht="14.25" customHeight="1" hidden="1">
      <c r="B73" s="472">
        <f>Cronograma!B74</f>
        <v>0</v>
      </c>
      <c r="C73" s="473"/>
      <c r="D73" s="474"/>
      <c r="E73" s="454">
        <f>Cronograma!E74</f>
        <v>0</v>
      </c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455"/>
      <c r="AA73" s="455"/>
      <c r="AB73" s="455"/>
      <c r="AC73" s="445">
        <f>Cronograma!X74</f>
        <v>0</v>
      </c>
      <c r="AD73" s="446"/>
      <c r="AE73" s="448">
        <f>Cronograma!Y74</f>
        <v>0</v>
      </c>
      <c r="AF73" s="448"/>
      <c r="AG73" s="448"/>
      <c r="AH73" s="448"/>
      <c r="AI73" s="448"/>
      <c r="AJ73" s="448"/>
      <c r="AK73" s="447">
        <f>Cronograma!BL74</f>
        <v>0</v>
      </c>
      <c r="AL73" s="447"/>
      <c r="AM73" s="447"/>
      <c r="AN73" s="447"/>
      <c r="AO73" s="447"/>
      <c r="AP73" s="447"/>
      <c r="AQ73" s="447"/>
      <c r="AR73" s="447"/>
      <c r="AS73" s="597"/>
      <c r="AT73" s="598"/>
      <c r="AU73" s="598"/>
      <c r="AV73" s="598"/>
      <c r="AW73" s="598"/>
      <c r="AX73" s="598"/>
      <c r="AY73" s="598"/>
      <c r="AZ73" s="598"/>
      <c r="BA73" s="447">
        <f>AK73+Mês06!BA73</f>
        <v>0</v>
      </c>
      <c r="BB73" s="465"/>
      <c r="BC73" s="465"/>
      <c r="BD73" s="465"/>
      <c r="BE73" s="465"/>
      <c r="BF73" s="465"/>
      <c r="BG73" s="465"/>
      <c r="BH73" s="465"/>
      <c r="BI73" s="447">
        <f>AS73+Mês06!BI73</f>
        <v>0</v>
      </c>
      <c r="BJ73" s="465"/>
      <c r="BK73" s="465"/>
      <c r="BL73" s="465"/>
      <c r="BM73" s="465"/>
      <c r="BN73" s="465"/>
      <c r="BO73" s="465"/>
      <c r="BP73" s="471"/>
    </row>
    <row r="74" spans="2:68" s="158" customFormat="1" ht="14.25" customHeight="1" hidden="1">
      <c r="B74" s="472">
        <f>Cronograma!B75</f>
        <v>0</v>
      </c>
      <c r="C74" s="473"/>
      <c r="D74" s="474"/>
      <c r="E74" s="454">
        <f>Cronograma!E75</f>
        <v>0</v>
      </c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45">
        <f>Cronograma!X75</f>
        <v>0</v>
      </c>
      <c r="AD74" s="446"/>
      <c r="AE74" s="448">
        <f>Cronograma!Y75</f>
        <v>0</v>
      </c>
      <c r="AF74" s="448"/>
      <c r="AG74" s="448"/>
      <c r="AH74" s="448"/>
      <c r="AI74" s="448"/>
      <c r="AJ74" s="448"/>
      <c r="AK74" s="447">
        <f>Cronograma!BL75</f>
        <v>0</v>
      </c>
      <c r="AL74" s="447"/>
      <c r="AM74" s="447"/>
      <c r="AN74" s="447"/>
      <c r="AO74" s="447"/>
      <c r="AP74" s="447"/>
      <c r="AQ74" s="447"/>
      <c r="AR74" s="447"/>
      <c r="AS74" s="597"/>
      <c r="AT74" s="598"/>
      <c r="AU74" s="598"/>
      <c r="AV74" s="598"/>
      <c r="AW74" s="598"/>
      <c r="AX74" s="598"/>
      <c r="AY74" s="598"/>
      <c r="AZ74" s="598"/>
      <c r="BA74" s="447">
        <f>AK74+Mês06!BA74</f>
        <v>0</v>
      </c>
      <c r="BB74" s="465"/>
      <c r="BC74" s="465"/>
      <c r="BD74" s="465"/>
      <c r="BE74" s="465"/>
      <c r="BF74" s="465"/>
      <c r="BG74" s="465"/>
      <c r="BH74" s="465"/>
      <c r="BI74" s="447">
        <f>AS74+Mês06!BI74</f>
        <v>0</v>
      </c>
      <c r="BJ74" s="465"/>
      <c r="BK74" s="465"/>
      <c r="BL74" s="465"/>
      <c r="BM74" s="465"/>
      <c r="BN74" s="465"/>
      <c r="BO74" s="465"/>
      <c r="BP74" s="471"/>
    </row>
    <row r="75" spans="2:68" s="158" customFormat="1" ht="14.25" customHeight="1" hidden="1">
      <c r="B75" s="472">
        <f>Cronograma!B76</f>
        <v>0</v>
      </c>
      <c r="C75" s="473"/>
      <c r="D75" s="474"/>
      <c r="E75" s="454">
        <f>Cronograma!E76</f>
        <v>0</v>
      </c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55"/>
      <c r="AA75" s="455"/>
      <c r="AB75" s="455"/>
      <c r="AC75" s="445">
        <f>Cronograma!X76</f>
        <v>0</v>
      </c>
      <c r="AD75" s="446"/>
      <c r="AE75" s="448">
        <f>Cronograma!Y76</f>
        <v>0</v>
      </c>
      <c r="AF75" s="448"/>
      <c r="AG75" s="448"/>
      <c r="AH75" s="448"/>
      <c r="AI75" s="448"/>
      <c r="AJ75" s="448"/>
      <c r="AK75" s="447">
        <f>Cronograma!BL76</f>
        <v>0</v>
      </c>
      <c r="AL75" s="447"/>
      <c r="AM75" s="447"/>
      <c r="AN75" s="447"/>
      <c r="AO75" s="447"/>
      <c r="AP75" s="447"/>
      <c r="AQ75" s="447"/>
      <c r="AR75" s="447"/>
      <c r="AS75" s="597"/>
      <c r="AT75" s="598"/>
      <c r="AU75" s="598"/>
      <c r="AV75" s="598"/>
      <c r="AW75" s="598"/>
      <c r="AX75" s="598"/>
      <c r="AY75" s="598"/>
      <c r="AZ75" s="598"/>
      <c r="BA75" s="447">
        <f>AK75+Mês06!BA75</f>
        <v>0</v>
      </c>
      <c r="BB75" s="465"/>
      <c r="BC75" s="465"/>
      <c r="BD75" s="465"/>
      <c r="BE75" s="465"/>
      <c r="BF75" s="465"/>
      <c r="BG75" s="465"/>
      <c r="BH75" s="465"/>
      <c r="BI75" s="447">
        <f>AS75+Mês06!BI75</f>
        <v>0</v>
      </c>
      <c r="BJ75" s="465"/>
      <c r="BK75" s="465"/>
      <c r="BL75" s="465"/>
      <c r="BM75" s="465"/>
      <c r="BN75" s="465"/>
      <c r="BO75" s="465"/>
      <c r="BP75" s="471"/>
    </row>
    <row r="76" spans="2:68" s="158" customFormat="1" ht="14.25" customHeight="1" hidden="1">
      <c r="B76" s="472">
        <f>Cronograma!B77</f>
        <v>0</v>
      </c>
      <c r="C76" s="473"/>
      <c r="D76" s="474"/>
      <c r="E76" s="454">
        <f>Cronograma!E77</f>
        <v>0</v>
      </c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455"/>
      <c r="AA76" s="455"/>
      <c r="AB76" s="455"/>
      <c r="AC76" s="445">
        <f>Cronograma!X77</f>
        <v>0</v>
      </c>
      <c r="AD76" s="446"/>
      <c r="AE76" s="448">
        <f>Cronograma!Y77</f>
        <v>0</v>
      </c>
      <c r="AF76" s="448"/>
      <c r="AG76" s="448"/>
      <c r="AH76" s="448"/>
      <c r="AI76" s="448"/>
      <c r="AJ76" s="448"/>
      <c r="AK76" s="447">
        <f>Cronograma!BL77</f>
        <v>0</v>
      </c>
      <c r="AL76" s="447"/>
      <c r="AM76" s="447"/>
      <c r="AN76" s="447"/>
      <c r="AO76" s="447"/>
      <c r="AP76" s="447"/>
      <c r="AQ76" s="447"/>
      <c r="AR76" s="447"/>
      <c r="AS76" s="597"/>
      <c r="AT76" s="598"/>
      <c r="AU76" s="598"/>
      <c r="AV76" s="598"/>
      <c r="AW76" s="598"/>
      <c r="AX76" s="598"/>
      <c r="AY76" s="598"/>
      <c r="AZ76" s="598"/>
      <c r="BA76" s="447">
        <f>AK76+Mês06!BA76</f>
        <v>0</v>
      </c>
      <c r="BB76" s="465"/>
      <c r="BC76" s="465"/>
      <c r="BD76" s="465"/>
      <c r="BE76" s="465"/>
      <c r="BF76" s="465"/>
      <c r="BG76" s="465"/>
      <c r="BH76" s="465"/>
      <c r="BI76" s="447">
        <f>AS76+Mês06!BI76</f>
        <v>0</v>
      </c>
      <c r="BJ76" s="465"/>
      <c r="BK76" s="465"/>
      <c r="BL76" s="465"/>
      <c r="BM76" s="465"/>
      <c r="BN76" s="465"/>
      <c r="BO76" s="465"/>
      <c r="BP76" s="471"/>
    </row>
    <row r="77" spans="2:68" s="158" customFormat="1" ht="14.25" customHeight="1" hidden="1">
      <c r="B77" s="472">
        <f>Cronograma!B78</f>
        <v>0</v>
      </c>
      <c r="C77" s="473"/>
      <c r="D77" s="474"/>
      <c r="E77" s="454">
        <f>Cronograma!E78</f>
        <v>0</v>
      </c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455"/>
      <c r="Z77" s="455"/>
      <c r="AA77" s="455"/>
      <c r="AB77" s="455"/>
      <c r="AC77" s="445">
        <f>Cronograma!X78</f>
        <v>0</v>
      </c>
      <c r="AD77" s="446"/>
      <c r="AE77" s="448">
        <f>Cronograma!Y78</f>
        <v>0</v>
      </c>
      <c r="AF77" s="448"/>
      <c r="AG77" s="448"/>
      <c r="AH77" s="448"/>
      <c r="AI77" s="448"/>
      <c r="AJ77" s="448"/>
      <c r="AK77" s="447">
        <f>Cronograma!BL78</f>
        <v>0</v>
      </c>
      <c r="AL77" s="447"/>
      <c r="AM77" s="447"/>
      <c r="AN77" s="447"/>
      <c r="AO77" s="447"/>
      <c r="AP77" s="447"/>
      <c r="AQ77" s="447"/>
      <c r="AR77" s="447"/>
      <c r="AS77" s="597"/>
      <c r="AT77" s="598"/>
      <c r="AU77" s="598"/>
      <c r="AV77" s="598"/>
      <c r="AW77" s="598"/>
      <c r="AX77" s="598"/>
      <c r="AY77" s="598"/>
      <c r="AZ77" s="598"/>
      <c r="BA77" s="447">
        <f>AK77+Mês06!BA77</f>
        <v>0</v>
      </c>
      <c r="BB77" s="465"/>
      <c r="BC77" s="465"/>
      <c r="BD77" s="465"/>
      <c r="BE77" s="465"/>
      <c r="BF77" s="465"/>
      <c r="BG77" s="465"/>
      <c r="BH77" s="465"/>
      <c r="BI77" s="447">
        <f>AS77+Mês06!BI77</f>
        <v>0</v>
      </c>
      <c r="BJ77" s="465"/>
      <c r="BK77" s="465"/>
      <c r="BL77" s="465"/>
      <c r="BM77" s="465"/>
      <c r="BN77" s="465"/>
      <c r="BO77" s="465"/>
      <c r="BP77" s="471"/>
    </row>
    <row r="78" spans="2:68" s="158" customFormat="1" ht="14.25" customHeight="1" hidden="1">
      <c r="B78" s="472">
        <f>Cronograma!B79</f>
        <v>0</v>
      </c>
      <c r="C78" s="473"/>
      <c r="D78" s="474"/>
      <c r="E78" s="454">
        <f>Cronograma!E79</f>
        <v>0</v>
      </c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5"/>
      <c r="AC78" s="445">
        <f>Cronograma!X79</f>
        <v>0</v>
      </c>
      <c r="AD78" s="446"/>
      <c r="AE78" s="448">
        <f>Cronograma!Y79</f>
        <v>0</v>
      </c>
      <c r="AF78" s="448"/>
      <c r="AG78" s="448"/>
      <c r="AH78" s="448"/>
      <c r="AI78" s="448"/>
      <c r="AJ78" s="448"/>
      <c r="AK78" s="447">
        <f>Cronograma!BL79</f>
        <v>0</v>
      </c>
      <c r="AL78" s="447"/>
      <c r="AM78" s="447"/>
      <c r="AN78" s="447"/>
      <c r="AO78" s="447"/>
      <c r="AP78" s="447"/>
      <c r="AQ78" s="447"/>
      <c r="AR78" s="447"/>
      <c r="AS78" s="597"/>
      <c r="AT78" s="598"/>
      <c r="AU78" s="598"/>
      <c r="AV78" s="598"/>
      <c r="AW78" s="598"/>
      <c r="AX78" s="598"/>
      <c r="AY78" s="598"/>
      <c r="AZ78" s="598"/>
      <c r="BA78" s="447">
        <f>AK78+Mês06!BA78</f>
        <v>0</v>
      </c>
      <c r="BB78" s="465"/>
      <c r="BC78" s="465"/>
      <c r="BD78" s="465"/>
      <c r="BE78" s="465"/>
      <c r="BF78" s="465"/>
      <c r="BG78" s="465"/>
      <c r="BH78" s="465"/>
      <c r="BI78" s="447">
        <f>AS78+Mês06!BI78</f>
        <v>0</v>
      </c>
      <c r="BJ78" s="465"/>
      <c r="BK78" s="465"/>
      <c r="BL78" s="465"/>
      <c r="BM78" s="465"/>
      <c r="BN78" s="465"/>
      <c r="BO78" s="465"/>
      <c r="BP78" s="471"/>
    </row>
    <row r="79" spans="2:68" s="158" customFormat="1" ht="14.25" customHeight="1" hidden="1" thickBot="1">
      <c r="B79" s="472">
        <f>Cronograma!B80</f>
        <v>0</v>
      </c>
      <c r="C79" s="473"/>
      <c r="D79" s="474"/>
      <c r="E79" s="454">
        <f>Cronograma!E80</f>
        <v>0</v>
      </c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5"/>
      <c r="W79" s="455"/>
      <c r="X79" s="455"/>
      <c r="Y79" s="455"/>
      <c r="Z79" s="455"/>
      <c r="AA79" s="455"/>
      <c r="AB79" s="455"/>
      <c r="AC79" s="445">
        <f>Cronograma!X80</f>
        <v>0</v>
      </c>
      <c r="AD79" s="446"/>
      <c r="AE79" s="448">
        <f>Cronograma!Y80</f>
        <v>0</v>
      </c>
      <c r="AF79" s="448"/>
      <c r="AG79" s="448"/>
      <c r="AH79" s="448"/>
      <c r="AI79" s="448"/>
      <c r="AJ79" s="448"/>
      <c r="AK79" s="447">
        <f>Cronograma!BL80</f>
        <v>0</v>
      </c>
      <c r="AL79" s="447"/>
      <c r="AM79" s="447"/>
      <c r="AN79" s="447"/>
      <c r="AO79" s="447"/>
      <c r="AP79" s="447"/>
      <c r="AQ79" s="447"/>
      <c r="AR79" s="447"/>
      <c r="AS79" s="597"/>
      <c r="AT79" s="598"/>
      <c r="AU79" s="598"/>
      <c r="AV79" s="598"/>
      <c r="AW79" s="598"/>
      <c r="AX79" s="598"/>
      <c r="AY79" s="598"/>
      <c r="AZ79" s="598"/>
      <c r="BA79" s="447">
        <f>AK79+Mês06!BA79</f>
        <v>0</v>
      </c>
      <c r="BB79" s="465"/>
      <c r="BC79" s="465"/>
      <c r="BD79" s="465"/>
      <c r="BE79" s="465"/>
      <c r="BF79" s="465"/>
      <c r="BG79" s="465"/>
      <c r="BH79" s="465"/>
      <c r="BI79" s="447">
        <f>AS79+Mês06!BI79</f>
        <v>0</v>
      </c>
      <c r="BJ79" s="465"/>
      <c r="BK79" s="465"/>
      <c r="BL79" s="465"/>
      <c r="BM79" s="465"/>
      <c r="BN79" s="465"/>
      <c r="BO79" s="465"/>
      <c r="BP79" s="471"/>
    </row>
    <row r="80" spans="2:68" s="187" customFormat="1" ht="18" customHeight="1" thickBot="1">
      <c r="B80" s="65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7"/>
      <c r="Y80" s="67"/>
      <c r="Z80" s="459" t="s">
        <v>21</v>
      </c>
      <c r="AA80" s="459"/>
      <c r="AB80" s="459"/>
      <c r="AC80" s="459"/>
      <c r="AD80" s="67"/>
      <c r="AE80" s="586">
        <f>SUM(AE13:AJ79)</f>
        <v>30605.489999999998</v>
      </c>
      <c r="AF80" s="592"/>
      <c r="AG80" s="592"/>
      <c r="AH80" s="592"/>
      <c r="AI80" s="592"/>
      <c r="AJ80" s="593"/>
      <c r="AK80" s="490">
        <f>IF(AE80=0,0,(SUMPRODUCT(AK13:AK79,AE13:AE79))/AE80/100)</f>
        <v>0</v>
      </c>
      <c r="AL80" s="491"/>
      <c r="AM80" s="491"/>
      <c r="AN80" s="491"/>
      <c r="AO80" s="491"/>
      <c r="AP80" s="491"/>
      <c r="AQ80" s="491"/>
      <c r="AR80" s="492"/>
      <c r="AS80" s="490">
        <f>IF(AE80=0,0,(SUMPRODUCT(AS13:AS79,AE13:AE79))/AE80/100)</f>
        <v>0</v>
      </c>
      <c r="AT80" s="491"/>
      <c r="AU80" s="491"/>
      <c r="AV80" s="491"/>
      <c r="AW80" s="491"/>
      <c r="AX80" s="491"/>
      <c r="AY80" s="491"/>
      <c r="AZ80" s="492"/>
      <c r="BA80" s="490">
        <f>IF(AE80=0,0,(SUMPRODUCT(BA13:BA79,AE13:AE79))/AE80/100)</f>
        <v>1.0368075713213545</v>
      </c>
      <c r="BB80" s="491"/>
      <c r="BC80" s="491"/>
      <c r="BD80" s="491"/>
      <c r="BE80" s="491"/>
      <c r="BF80" s="491"/>
      <c r="BG80" s="491"/>
      <c r="BH80" s="492"/>
      <c r="BI80" s="490">
        <f>IF(AE80=0,0,(SUMPRODUCT(BI13:BI79,AE13:AE79))/AE80/100)</f>
        <v>0.2098296743492753</v>
      </c>
      <c r="BJ80" s="491"/>
      <c r="BK80" s="491"/>
      <c r="BL80" s="491"/>
      <c r="BM80" s="491"/>
      <c r="BN80" s="491"/>
      <c r="BO80" s="491"/>
      <c r="BP80" s="503"/>
    </row>
    <row r="81" spans="6:7" s="158" customFormat="1" ht="12.75" customHeight="1">
      <c r="F81" s="160"/>
      <c r="G81" s="161"/>
    </row>
    <row r="82" spans="2:68" s="158" customFormat="1" ht="12.75" customHeight="1">
      <c r="B82" s="176"/>
      <c r="C82" s="177"/>
      <c r="D82" s="177"/>
      <c r="E82" s="177"/>
      <c r="F82" s="188"/>
      <c r="G82" s="189"/>
      <c r="H82" s="177"/>
      <c r="I82" s="177"/>
      <c r="J82" s="177"/>
      <c r="K82" s="177"/>
      <c r="L82" s="177"/>
      <c r="M82" s="177"/>
      <c r="N82" s="190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91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90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9"/>
    </row>
    <row r="83" spans="2:68" s="158" customFormat="1" ht="12.75" customHeight="1">
      <c r="B83" s="180"/>
      <c r="C83" s="449"/>
      <c r="D83" s="450"/>
      <c r="E83" s="450"/>
      <c r="F83" s="450"/>
      <c r="G83" s="450"/>
      <c r="H83" s="450"/>
      <c r="I83" s="450"/>
      <c r="J83" s="450"/>
      <c r="K83" s="450"/>
      <c r="L83" s="450"/>
      <c r="M83" s="450"/>
      <c r="N83" s="192"/>
      <c r="O83" s="64"/>
      <c r="P83" s="568" t="str">
        <f>Mês01!P83</f>
        <v>JOSE MANUEL DE CARVALHO</v>
      </c>
      <c r="Q83" s="568"/>
      <c r="R83" s="568"/>
      <c r="S83" s="568"/>
      <c r="T83" s="568"/>
      <c r="U83" s="568"/>
      <c r="V83" s="568"/>
      <c r="W83" s="568"/>
      <c r="X83" s="568"/>
      <c r="Y83" s="568"/>
      <c r="Z83" s="568"/>
      <c r="AA83" s="568"/>
      <c r="AB83" s="568"/>
      <c r="AC83" s="568"/>
      <c r="AD83" s="568"/>
      <c r="AE83" s="568"/>
      <c r="AF83" s="193"/>
      <c r="AG83" s="194"/>
      <c r="AH83" s="568" t="str">
        <f>Mês01!AH83</f>
        <v>Angelo Marcos Vigilato</v>
      </c>
      <c r="AI83" s="577"/>
      <c r="AJ83" s="577"/>
      <c r="AK83" s="577"/>
      <c r="AL83" s="577"/>
      <c r="AM83" s="577"/>
      <c r="AN83" s="577"/>
      <c r="AO83" s="577"/>
      <c r="AP83" s="577"/>
      <c r="AQ83" s="577"/>
      <c r="AR83" s="577"/>
      <c r="AS83" s="577"/>
      <c r="AT83" s="577"/>
      <c r="AU83" s="577"/>
      <c r="AV83" s="577"/>
      <c r="AW83" s="577"/>
      <c r="AX83" s="195"/>
      <c r="AY83" s="193"/>
      <c r="AZ83" s="568">
        <f>Mês01!AZ83</f>
        <v>0</v>
      </c>
      <c r="BA83" s="568"/>
      <c r="BB83" s="568"/>
      <c r="BC83" s="568"/>
      <c r="BD83" s="568"/>
      <c r="BE83" s="568"/>
      <c r="BF83" s="568"/>
      <c r="BG83" s="568"/>
      <c r="BH83" s="568"/>
      <c r="BI83" s="568"/>
      <c r="BJ83" s="568"/>
      <c r="BK83" s="568"/>
      <c r="BL83" s="568"/>
      <c r="BM83" s="568"/>
      <c r="BN83" s="568"/>
      <c r="BO83" s="568"/>
      <c r="BP83" s="196"/>
    </row>
    <row r="84" spans="2:68" s="158" customFormat="1" ht="12.75" customHeight="1">
      <c r="B84" s="180"/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195"/>
      <c r="O84" s="64"/>
      <c r="P84" s="569"/>
      <c r="Q84" s="569"/>
      <c r="R84" s="569"/>
      <c r="S84" s="569"/>
      <c r="T84" s="569"/>
      <c r="U84" s="569"/>
      <c r="V84" s="569"/>
      <c r="W84" s="569"/>
      <c r="X84" s="569"/>
      <c r="Y84" s="569"/>
      <c r="Z84" s="569"/>
      <c r="AA84" s="569"/>
      <c r="AB84" s="569"/>
      <c r="AC84" s="569"/>
      <c r="AD84" s="569"/>
      <c r="AE84" s="569"/>
      <c r="AF84" s="193"/>
      <c r="AG84" s="194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69"/>
      <c r="AU84" s="569"/>
      <c r="AV84" s="569"/>
      <c r="AW84" s="569"/>
      <c r="AX84" s="195"/>
      <c r="AY84" s="193"/>
      <c r="AZ84" s="569"/>
      <c r="BA84" s="569"/>
      <c r="BB84" s="569"/>
      <c r="BC84" s="569"/>
      <c r="BD84" s="569"/>
      <c r="BE84" s="569"/>
      <c r="BF84" s="569"/>
      <c r="BG84" s="569"/>
      <c r="BH84" s="569"/>
      <c r="BI84" s="569"/>
      <c r="BJ84" s="569"/>
      <c r="BK84" s="569"/>
      <c r="BL84" s="569"/>
      <c r="BM84" s="569"/>
      <c r="BN84" s="569"/>
      <c r="BO84" s="569"/>
      <c r="BP84" s="196"/>
    </row>
    <row r="85" spans="2:68" s="158" customFormat="1" ht="12.75" customHeight="1">
      <c r="B85" s="456" t="s">
        <v>22</v>
      </c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8"/>
      <c r="O85" s="554" t="s">
        <v>2</v>
      </c>
      <c r="P85" s="554"/>
      <c r="Q85" s="554"/>
      <c r="R85" s="554"/>
      <c r="S85" s="554"/>
      <c r="T85" s="554"/>
      <c r="U85" s="554"/>
      <c r="V85" s="554"/>
      <c r="W85" s="554"/>
      <c r="X85" s="554"/>
      <c r="Y85" s="554"/>
      <c r="Z85" s="554"/>
      <c r="AA85" s="554"/>
      <c r="AB85" s="554"/>
      <c r="AC85" s="554"/>
      <c r="AD85" s="554"/>
      <c r="AE85" s="554"/>
      <c r="AF85" s="554"/>
      <c r="AG85" s="570" t="s">
        <v>0</v>
      </c>
      <c r="AH85" s="554"/>
      <c r="AI85" s="554"/>
      <c r="AJ85" s="554"/>
      <c r="AK85" s="554"/>
      <c r="AL85" s="554"/>
      <c r="AM85" s="554"/>
      <c r="AN85" s="554"/>
      <c r="AO85" s="554"/>
      <c r="AP85" s="554"/>
      <c r="AQ85" s="554"/>
      <c r="AR85" s="554"/>
      <c r="AS85" s="554"/>
      <c r="AT85" s="554"/>
      <c r="AU85" s="554"/>
      <c r="AV85" s="554"/>
      <c r="AW85" s="554"/>
      <c r="AX85" s="571"/>
      <c r="AY85" s="554" t="s">
        <v>23</v>
      </c>
      <c r="AZ85" s="554"/>
      <c r="BA85" s="554"/>
      <c r="BB85" s="554"/>
      <c r="BC85" s="554"/>
      <c r="BD85" s="554"/>
      <c r="BE85" s="554"/>
      <c r="BF85" s="554"/>
      <c r="BG85" s="554"/>
      <c r="BH85" s="554"/>
      <c r="BI85" s="554"/>
      <c r="BJ85" s="554"/>
      <c r="BK85" s="554"/>
      <c r="BL85" s="554"/>
      <c r="BM85" s="554"/>
      <c r="BN85" s="554"/>
      <c r="BO85" s="554"/>
      <c r="BP85" s="572"/>
    </row>
    <row r="86" spans="1:68" ht="12.75">
      <c r="A86" s="158"/>
      <c r="B86" s="158"/>
      <c r="C86" s="159"/>
      <c r="D86" s="158"/>
      <c r="E86" s="158"/>
      <c r="F86" s="160"/>
      <c r="G86" s="161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9"/>
    </row>
    <row r="87" spans="1:68" ht="20.25">
      <c r="A87" s="158"/>
      <c r="B87" s="463" t="s">
        <v>13</v>
      </c>
      <c r="C87" s="464"/>
      <c r="D87" s="464"/>
      <c r="E87" s="464"/>
      <c r="F87" s="464"/>
      <c r="G87" s="464"/>
      <c r="H87" s="464"/>
      <c r="I87" s="464"/>
      <c r="J87" s="464"/>
      <c r="K87" s="464"/>
      <c r="L87" s="464"/>
      <c r="M87" s="464"/>
      <c r="N87" s="464"/>
      <c r="O87" s="464"/>
      <c r="P87" s="464"/>
      <c r="Q87" s="464"/>
      <c r="R87" s="464"/>
      <c r="S87" s="464"/>
      <c r="T87" s="464"/>
      <c r="U87" s="464"/>
      <c r="V87" s="464"/>
      <c r="W87" s="464"/>
      <c r="X87" s="464"/>
      <c r="Y87" s="464"/>
      <c r="Z87" s="464"/>
      <c r="AA87" s="464"/>
      <c r="AB87" s="464"/>
      <c r="AC87" s="464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</row>
    <row r="88" spans="1:68" ht="19.5" customHeight="1">
      <c r="A88" s="158"/>
      <c r="B88" s="198"/>
      <c r="C88" s="199"/>
      <c r="D88" s="200"/>
      <c r="E88" s="201"/>
      <c r="F88" s="202"/>
      <c r="G88" s="193"/>
      <c r="H88" s="203"/>
      <c r="I88" s="204"/>
      <c r="J88" s="205"/>
      <c r="K88" s="206"/>
      <c r="L88" s="206"/>
      <c r="M88" s="207"/>
      <c r="N88" s="207"/>
      <c r="O88" s="207"/>
      <c r="P88" s="207"/>
      <c r="Q88" s="207"/>
      <c r="R88" s="208"/>
      <c r="S88" s="208"/>
      <c r="T88" s="64"/>
      <c r="U88" s="64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</row>
    <row r="89" spans="1:68" ht="16.5" customHeight="1">
      <c r="A89" s="158"/>
      <c r="B89" s="477" t="s">
        <v>56</v>
      </c>
      <c r="C89" s="559"/>
      <c r="D89" s="559"/>
      <c r="E89" s="559"/>
      <c r="F89" s="559"/>
      <c r="G89" s="559"/>
      <c r="H89" s="559"/>
      <c r="I89" s="559"/>
      <c r="J89" s="559"/>
      <c r="K89" s="559"/>
      <c r="L89" s="478">
        <f aca="true" t="shared" si="0" ref="L89:L94">L4</f>
        <v>0</v>
      </c>
      <c r="M89" s="559"/>
      <c r="N89" s="559"/>
      <c r="O89" s="559"/>
      <c r="P89" s="559"/>
      <c r="Q89" s="559"/>
      <c r="R89" s="559"/>
      <c r="S89" s="559"/>
      <c r="T89" s="559"/>
      <c r="U89" s="559"/>
      <c r="V89" s="559"/>
      <c r="W89" s="559"/>
      <c r="X89" s="559"/>
      <c r="Y89" s="559"/>
      <c r="Z89" s="559"/>
      <c r="AA89" s="559"/>
      <c r="AB89" s="559"/>
      <c r="AC89" s="559"/>
      <c r="AD89" s="560"/>
      <c r="AE89" s="561" t="s">
        <v>49</v>
      </c>
      <c r="AF89" s="539"/>
      <c r="AG89" s="539"/>
      <c r="AH89" s="539"/>
      <c r="AI89" s="539"/>
      <c r="AJ89" s="539"/>
      <c r="AK89" s="539"/>
      <c r="AL89" s="539"/>
      <c r="AM89" s="539"/>
      <c r="AN89" s="539"/>
      <c r="AO89" s="539"/>
      <c r="AP89" s="539"/>
      <c r="AQ89" s="539"/>
      <c r="AR89" s="539"/>
      <c r="AS89" s="539"/>
      <c r="AT89" s="388">
        <f>AT4</f>
        <v>32555.7</v>
      </c>
      <c r="AU89" s="389"/>
      <c r="AV89" s="389"/>
      <c r="AW89" s="389"/>
      <c r="AX89" s="389"/>
      <c r="AY89" s="389"/>
      <c r="AZ89" s="390"/>
      <c r="BA89" s="176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9"/>
    </row>
    <row r="90" spans="1:68" ht="12.75">
      <c r="A90" s="158"/>
      <c r="B90" s="452" t="s">
        <v>57</v>
      </c>
      <c r="C90" s="453"/>
      <c r="D90" s="544"/>
      <c r="E90" s="544"/>
      <c r="F90" s="544"/>
      <c r="G90" s="544"/>
      <c r="H90" s="544"/>
      <c r="I90" s="544"/>
      <c r="J90" s="544"/>
      <c r="K90" s="544"/>
      <c r="L90" s="453" t="str">
        <f t="shared" si="0"/>
        <v>REFORMA DO PREDIO DA PREFEITURA</v>
      </c>
      <c r="M90" s="540"/>
      <c r="N90" s="540"/>
      <c r="O90" s="540"/>
      <c r="P90" s="540"/>
      <c r="Q90" s="540"/>
      <c r="R90" s="540"/>
      <c r="S90" s="540"/>
      <c r="T90" s="540"/>
      <c r="U90" s="540"/>
      <c r="V90" s="540"/>
      <c r="W90" s="540"/>
      <c r="X90" s="540"/>
      <c r="Y90" s="540"/>
      <c r="Z90" s="540"/>
      <c r="AA90" s="540"/>
      <c r="AB90" s="540"/>
      <c r="AC90" s="540"/>
      <c r="AD90" s="541"/>
      <c r="AE90" s="180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562" t="s">
        <v>3</v>
      </c>
      <c r="BB90" s="467"/>
      <c r="BC90" s="467"/>
      <c r="BD90" s="467"/>
      <c r="BE90" s="467"/>
      <c r="BF90" s="297">
        <f>BF5</f>
        <v>0</v>
      </c>
      <c r="BG90" s="535"/>
      <c r="BH90" s="535"/>
      <c r="BI90" s="535"/>
      <c r="BJ90" s="535"/>
      <c r="BK90" s="535"/>
      <c r="BL90" s="535"/>
      <c r="BM90" s="535"/>
      <c r="BN90" s="535"/>
      <c r="BO90" s="535"/>
      <c r="BP90" s="299"/>
    </row>
    <row r="91" spans="1:68" ht="12.75">
      <c r="A91" s="158"/>
      <c r="B91" s="452" t="s">
        <v>0</v>
      </c>
      <c r="C91" s="453"/>
      <c r="D91" s="544"/>
      <c r="E91" s="544"/>
      <c r="F91" s="544"/>
      <c r="G91" s="544"/>
      <c r="H91" s="544"/>
      <c r="I91" s="544"/>
      <c r="J91" s="544"/>
      <c r="K91" s="544"/>
      <c r="L91" s="453" t="str">
        <f t="shared" si="0"/>
        <v>PREFEITURA MUNICIPAL DE JAPIRA</v>
      </c>
      <c r="M91" s="540"/>
      <c r="N91" s="540"/>
      <c r="O91" s="540"/>
      <c r="P91" s="540"/>
      <c r="Q91" s="540"/>
      <c r="R91" s="540"/>
      <c r="S91" s="540"/>
      <c r="T91" s="540"/>
      <c r="U91" s="540"/>
      <c r="V91" s="540"/>
      <c r="W91" s="540"/>
      <c r="X91" s="540"/>
      <c r="Y91" s="540"/>
      <c r="Z91" s="540"/>
      <c r="AA91" s="540"/>
      <c r="AB91" s="540"/>
      <c r="AC91" s="540"/>
      <c r="AD91" s="541"/>
      <c r="AE91" s="562" t="s">
        <v>50</v>
      </c>
      <c r="AF91" s="532"/>
      <c r="AG91" s="532"/>
      <c r="AH91" s="532"/>
      <c r="AI91" s="532"/>
      <c r="AJ91" s="532"/>
      <c r="AK91" s="532"/>
      <c r="AL91" s="532"/>
      <c r="AM91" s="532"/>
      <c r="AN91" s="532"/>
      <c r="AO91" s="532"/>
      <c r="AP91" s="532"/>
      <c r="AQ91" s="532"/>
      <c r="AR91" s="532"/>
      <c r="AS91" s="532"/>
      <c r="AT91" s="425">
        <f>AT6</f>
        <v>0</v>
      </c>
      <c r="AU91" s="426"/>
      <c r="AV91" s="426"/>
      <c r="AW91" s="426"/>
      <c r="AX91" s="426"/>
      <c r="AY91" s="426"/>
      <c r="AZ91" s="427"/>
      <c r="BA91" s="180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182"/>
    </row>
    <row r="92" spans="1:68" ht="12.75">
      <c r="A92" s="158"/>
      <c r="B92" s="452" t="s">
        <v>58</v>
      </c>
      <c r="C92" s="453"/>
      <c r="D92" s="544"/>
      <c r="E92" s="544"/>
      <c r="F92" s="544"/>
      <c r="G92" s="544"/>
      <c r="H92" s="544"/>
      <c r="I92" s="544"/>
      <c r="J92" s="544"/>
      <c r="K92" s="544"/>
      <c r="L92" s="453" t="str">
        <f t="shared" si="0"/>
        <v>PREFEITURA MUNICIPAL DE JAPIRA</v>
      </c>
      <c r="M92" s="540"/>
      <c r="N92" s="540"/>
      <c r="O92" s="540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0"/>
      <c r="AA92" s="540"/>
      <c r="AB92" s="540"/>
      <c r="AC92" s="540"/>
      <c r="AD92" s="541"/>
      <c r="AE92" s="180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562" t="s">
        <v>52</v>
      </c>
      <c r="BB92" s="467"/>
      <c r="BC92" s="467"/>
      <c r="BD92" s="467"/>
      <c r="BE92" s="536">
        <f>BE7</f>
        <v>0</v>
      </c>
      <c r="BF92" s="537"/>
      <c r="BG92" s="537"/>
      <c r="BH92" s="537"/>
      <c r="BI92" s="537"/>
      <c r="BJ92" s="183" t="s">
        <v>30</v>
      </c>
      <c r="BK92" s="536">
        <f>BK7</f>
        <v>0</v>
      </c>
      <c r="BL92" s="536"/>
      <c r="BM92" s="536"/>
      <c r="BN92" s="536"/>
      <c r="BO92" s="536"/>
      <c r="BP92" s="182"/>
    </row>
    <row r="93" spans="1:68" ht="12.75">
      <c r="A93" s="158"/>
      <c r="B93" s="452" t="s">
        <v>59</v>
      </c>
      <c r="C93" s="453"/>
      <c r="D93" s="544"/>
      <c r="E93" s="544"/>
      <c r="F93" s="544"/>
      <c r="G93" s="544"/>
      <c r="H93" s="544"/>
      <c r="I93" s="544"/>
      <c r="J93" s="544"/>
      <c r="K93" s="544"/>
      <c r="L93" s="453">
        <f t="shared" si="0"/>
        <v>0</v>
      </c>
      <c r="M93" s="540"/>
      <c r="N93" s="540"/>
      <c r="O93" s="540"/>
      <c r="P93" s="540"/>
      <c r="Q93" s="540"/>
      <c r="R93" s="540"/>
      <c r="S93" s="540"/>
      <c r="T93" s="540"/>
      <c r="U93" s="540"/>
      <c r="V93" s="540"/>
      <c r="W93" s="540"/>
      <c r="X93" s="540"/>
      <c r="Y93" s="540"/>
      <c r="Z93" s="540"/>
      <c r="AA93" s="540"/>
      <c r="AB93" s="540"/>
      <c r="AC93" s="540"/>
      <c r="AD93" s="541"/>
      <c r="AE93" s="562" t="s">
        <v>55</v>
      </c>
      <c r="AF93" s="546"/>
      <c r="AG93" s="546"/>
      <c r="AH93" s="546"/>
      <c r="AI93" s="546"/>
      <c r="AJ93" s="546"/>
      <c r="AK93" s="546"/>
      <c r="AL93" s="546"/>
      <c r="AM93" s="546"/>
      <c r="AN93" s="546"/>
      <c r="AO93" s="546" t="s">
        <v>29</v>
      </c>
      <c r="AP93" s="546"/>
      <c r="AQ93" s="546"/>
      <c r="AR93" s="546"/>
      <c r="AS93" s="546"/>
      <c r="AT93" s="425">
        <f>AT8</f>
        <v>32555.7</v>
      </c>
      <c r="AU93" s="426"/>
      <c r="AV93" s="426"/>
      <c r="AW93" s="426"/>
      <c r="AX93" s="426"/>
      <c r="AY93" s="426"/>
      <c r="AZ93" s="427"/>
      <c r="BA93" s="180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182"/>
    </row>
    <row r="94" spans="1:68" s="162" customFormat="1" ht="16.5" customHeight="1">
      <c r="A94" s="187"/>
      <c r="B94" s="483" t="s">
        <v>60</v>
      </c>
      <c r="C94" s="484"/>
      <c r="D94" s="542"/>
      <c r="E94" s="542"/>
      <c r="F94" s="542"/>
      <c r="G94" s="542"/>
      <c r="H94" s="542"/>
      <c r="I94" s="542"/>
      <c r="J94" s="542"/>
      <c r="K94" s="542"/>
      <c r="L94" s="484" t="str">
        <f t="shared" si="0"/>
        <v>José Manuel de Carvalho</v>
      </c>
      <c r="M94" s="542"/>
      <c r="N94" s="542"/>
      <c r="O94" s="542"/>
      <c r="P94" s="542"/>
      <c r="Q94" s="542"/>
      <c r="R94" s="542"/>
      <c r="S94" s="542"/>
      <c r="T94" s="542"/>
      <c r="U94" s="542"/>
      <c r="V94" s="542"/>
      <c r="W94" s="542"/>
      <c r="X94" s="542"/>
      <c r="Y94" s="542"/>
      <c r="Z94" s="542"/>
      <c r="AA94" s="542"/>
      <c r="AB94" s="542"/>
      <c r="AC94" s="542"/>
      <c r="AD94" s="543"/>
      <c r="AE94" s="209"/>
      <c r="AF94" s="185"/>
      <c r="AG94" s="185"/>
      <c r="AH94" s="185"/>
      <c r="AI94" s="185"/>
      <c r="AJ94" s="185"/>
      <c r="AK94" s="185"/>
      <c r="AL94" s="185"/>
      <c r="AM94" s="185"/>
      <c r="AN94" s="185"/>
      <c r="AO94" s="502" t="s">
        <v>28</v>
      </c>
      <c r="AP94" s="502"/>
      <c r="AQ94" s="502"/>
      <c r="AR94" s="502"/>
      <c r="AS94" s="502"/>
      <c r="AT94" s="411">
        <f>AT9</f>
        <v>0</v>
      </c>
      <c r="AU94" s="412"/>
      <c r="AV94" s="412"/>
      <c r="AW94" s="412"/>
      <c r="AX94" s="412"/>
      <c r="AY94" s="412"/>
      <c r="AZ94" s="413"/>
      <c r="BA94" s="209"/>
      <c r="BB94" s="185"/>
      <c r="BC94" s="185"/>
      <c r="BD94" s="185"/>
      <c r="BE94" s="185"/>
      <c r="BF94" s="185"/>
      <c r="BG94" s="185"/>
      <c r="BH94" s="185"/>
      <c r="BI94" s="185"/>
      <c r="BJ94" s="185"/>
      <c r="BK94" s="185"/>
      <c r="BL94" s="185"/>
      <c r="BM94" s="185"/>
      <c r="BN94" s="185"/>
      <c r="BO94" s="185"/>
      <c r="BP94" s="210"/>
    </row>
    <row r="95" spans="1:68" ht="21" customHeight="1" thickBot="1">
      <c r="A95" s="158"/>
      <c r="B95" s="573" t="s">
        <v>24</v>
      </c>
      <c r="C95" s="558"/>
      <c r="D95" s="558"/>
      <c r="E95" s="558"/>
      <c r="F95" s="558"/>
      <c r="G95" s="558"/>
      <c r="H95" s="558"/>
      <c r="I95" s="558"/>
      <c r="J95" s="558"/>
      <c r="K95" s="558"/>
      <c r="L95" s="558"/>
      <c r="M95" s="558"/>
      <c r="N95" s="558"/>
      <c r="O95" s="558"/>
      <c r="P95" s="558"/>
      <c r="Q95" s="558"/>
      <c r="R95" s="558"/>
      <c r="S95" s="558"/>
      <c r="T95" s="558"/>
      <c r="U95" s="558"/>
      <c r="V95" s="558"/>
      <c r="W95" s="558"/>
      <c r="X95" s="558"/>
      <c r="Y95" s="558"/>
      <c r="Z95" s="558"/>
      <c r="AA95" s="558"/>
      <c r="AB95" s="558"/>
      <c r="AC95" s="558"/>
      <c r="AD95" s="558"/>
      <c r="AE95" s="574"/>
      <c r="AF95" s="574"/>
      <c r="AG95" s="574"/>
      <c r="AH95" s="574"/>
      <c r="AI95" s="574"/>
      <c r="AJ95" s="574"/>
      <c r="AK95" s="574"/>
      <c r="AL95" s="574"/>
      <c r="AM95" s="574"/>
      <c r="AN95" s="574"/>
      <c r="AO95" s="574"/>
      <c r="AP95" s="574"/>
      <c r="AQ95" s="574"/>
      <c r="AR95" s="574"/>
      <c r="AS95" s="574"/>
      <c r="AT95" s="574"/>
      <c r="AU95" s="574"/>
      <c r="AV95" s="574"/>
      <c r="AW95" s="558"/>
      <c r="AX95" s="574"/>
      <c r="AY95" s="574"/>
      <c r="AZ95" s="574"/>
      <c r="BA95" s="574"/>
      <c r="BB95" s="574"/>
      <c r="BC95" s="574"/>
      <c r="BD95" s="574"/>
      <c r="BE95" s="574"/>
      <c r="BF95" s="574"/>
      <c r="BG95" s="574"/>
      <c r="BH95" s="574"/>
      <c r="BI95" s="574"/>
      <c r="BJ95" s="574"/>
      <c r="BK95" s="574"/>
      <c r="BL95" s="574"/>
      <c r="BM95" s="574"/>
      <c r="BN95" s="574"/>
      <c r="BO95" s="574"/>
      <c r="BP95" s="574"/>
    </row>
    <row r="96" spans="1:68" ht="12.75" customHeight="1">
      <c r="A96" s="158"/>
      <c r="B96" s="547" t="s">
        <v>1</v>
      </c>
      <c r="C96" s="514"/>
      <c r="D96" s="515"/>
      <c r="E96" s="488" t="s">
        <v>18</v>
      </c>
      <c r="F96" s="550"/>
      <c r="G96" s="550"/>
      <c r="H96" s="550"/>
      <c r="I96" s="550"/>
      <c r="J96" s="489"/>
      <c r="K96" s="493" t="s">
        <v>25</v>
      </c>
      <c r="L96" s="494"/>
      <c r="M96" s="494"/>
      <c r="N96" s="494"/>
      <c r="O96" s="494"/>
      <c r="P96" s="494"/>
      <c r="Q96" s="494"/>
      <c r="R96" s="494"/>
      <c r="S96" s="494"/>
      <c r="T96" s="494"/>
      <c r="U96" s="494"/>
      <c r="V96" s="494"/>
      <c r="W96" s="494"/>
      <c r="X96" s="494"/>
      <c r="Y96" s="494"/>
      <c r="Z96" s="494"/>
      <c r="AA96" s="494"/>
      <c r="AB96" s="494"/>
      <c r="AC96" s="494"/>
      <c r="AD96" s="494"/>
      <c r="AE96" s="494"/>
      <c r="AF96" s="494"/>
      <c r="AG96" s="494"/>
      <c r="AH96" s="494"/>
      <c r="AI96" s="494"/>
      <c r="AJ96" s="494"/>
      <c r="AK96" s="494"/>
      <c r="AL96" s="494"/>
      <c r="AM96" s="495"/>
      <c r="AN96" s="493" t="s">
        <v>26</v>
      </c>
      <c r="AO96" s="494"/>
      <c r="AP96" s="494"/>
      <c r="AQ96" s="494"/>
      <c r="AR96" s="494"/>
      <c r="AS96" s="494"/>
      <c r="AT96" s="494"/>
      <c r="AU96" s="494"/>
      <c r="AV96" s="494"/>
      <c r="AW96" s="494"/>
      <c r="AX96" s="494"/>
      <c r="AY96" s="494"/>
      <c r="AZ96" s="494"/>
      <c r="BA96" s="494"/>
      <c r="BB96" s="494"/>
      <c r="BC96" s="494"/>
      <c r="BD96" s="494"/>
      <c r="BE96" s="494"/>
      <c r="BF96" s="494"/>
      <c r="BG96" s="494"/>
      <c r="BH96" s="494"/>
      <c r="BI96" s="494"/>
      <c r="BJ96" s="494"/>
      <c r="BK96" s="494"/>
      <c r="BL96" s="494"/>
      <c r="BM96" s="494"/>
      <c r="BN96" s="494"/>
      <c r="BO96" s="494"/>
      <c r="BP96" s="534"/>
    </row>
    <row r="97" spans="1:68" ht="12.75" customHeight="1">
      <c r="A97" s="158"/>
      <c r="B97" s="548"/>
      <c r="C97" s="517"/>
      <c r="D97" s="518"/>
      <c r="E97" s="486" t="s">
        <v>16</v>
      </c>
      <c r="F97" s="549"/>
      <c r="G97" s="549"/>
      <c r="H97" s="549"/>
      <c r="I97" s="549"/>
      <c r="J97" s="487"/>
      <c r="K97" s="468" t="s">
        <v>102</v>
      </c>
      <c r="L97" s="469"/>
      <c r="M97" s="469"/>
      <c r="N97" s="469"/>
      <c r="O97" s="469"/>
      <c r="P97" s="469"/>
      <c r="Q97" s="470"/>
      <c r="R97" s="468" t="s">
        <v>103</v>
      </c>
      <c r="S97" s="469"/>
      <c r="T97" s="469"/>
      <c r="U97" s="469"/>
      <c r="V97" s="469"/>
      <c r="W97" s="469"/>
      <c r="X97" s="470"/>
      <c r="Y97" s="468" t="s">
        <v>104</v>
      </c>
      <c r="Z97" s="469"/>
      <c r="AA97" s="469"/>
      <c r="AB97" s="469"/>
      <c r="AC97" s="469"/>
      <c r="AD97" s="469"/>
      <c r="AE97" s="470"/>
      <c r="AF97" s="468" t="s">
        <v>21</v>
      </c>
      <c r="AG97" s="469"/>
      <c r="AH97" s="469"/>
      <c r="AI97" s="469"/>
      <c r="AJ97" s="469"/>
      <c r="AK97" s="469"/>
      <c r="AL97" s="469"/>
      <c r="AM97" s="470"/>
      <c r="AN97" s="468" t="s">
        <v>102</v>
      </c>
      <c r="AO97" s="469"/>
      <c r="AP97" s="469"/>
      <c r="AQ97" s="469"/>
      <c r="AR97" s="469"/>
      <c r="AS97" s="469"/>
      <c r="AT97" s="470"/>
      <c r="AU97" s="468" t="s">
        <v>103</v>
      </c>
      <c r="AV97" s="469"/>
      <c r="AW97" s="469"/>
      <c r="AX97" s="469"/>
      <c r="AY97" s="469"/>
      <c r="AZ97" s="469"/>
      <c r="BA97" s="470"/>
      <c r="BB97" s="468" t="s">
        <v>104</v>
      </c>
      <c r="BC97" s="469"/>
      <c r="BD97" s="469"/>
      <c r="BE97" s="469"/>
      <c r="BF97" s="469"/>
      <c r="BG97" s="469"/>
      <c r="BH97" s="470"/>
      <c r="BI97" s="468" t="s">
        <v>21</v>
      </c>
      <c r="BJ97" s="499"/>
      <c r="BK97" s="499"/>
      <c r="BL97" s="499"/>
      <c r="BM97" s="499"/>
      <c r="BN97" s="499"/>
      <c r="BO97" s="499"/>
      <c r="BP97" s="500"/>
    </row>
    <row r="98" spans="1:68" ht="14.25">
      <c r="A98" s="158"/>
      <c r="B98" s="429" t="str">
        <f>B13</f>
        <v>A</v>
      </c>
      <c r="C98" s="430"/>
      <c r="D98" s="431"/>
      <c r="E98" s="432">
        <f>AE13</f>
        <v>0</v>
      </c>
      <c r="F98" s="433"/>
      <c r="G98" s="433"/>
      <c r="H98" s="433"/>
      <c r="I98" s="433"/>
      <c r="J98" s="434"/>
      <c r="K98" s="435" t="e">
        <f>QCI!AO20*Mês07!AF98</f>
        <v>#DIV/0!</v>
      </c>
      <c r="L98" s="436"/>
      <c r="M98" s="436"/>
      <c r="N98" s="436"/>
      <c r="O98" s="436"/>
      <c r="P98" s="436"/>
      <c r="Q98" s="437"/>
      <c r="R98" s="435">
        <f>QCI!AP20*Mês07!AF98</f>
        <v>0</v>
      </c>
      <c r="S98" s="436"/>
      <c r="T98" s="436"/>
      <c r="U98" s="436"/>
      <c r="V98" s="436"/>
      <c r="W98" s="436"/>
      <c r="X98" s="437"/>
      <c r="Y98" s="441">
        <f>QCI!AQ20*Mês07!AF98</f>
        <v>0</v>
      </c>
      <c r="Z98" s="442"/>
      <c r="AA98" s="442"/>
      <c r="AB98" s="442"/>
      <c r="AC98" s="442"/>
      <c r="AD98" s="442"/>
      <c r="AE98" s="444"/>
      <c r="AF98" s="441">
        <f>AS13*E98/100</f>
        <v>0</v>
      </c>
      <c r="AG98" s="442"/>
      <c r="AH98" s="442"/>
      <c r="AI98" s="442"/>
      <c r="AJ98" s="442"/>
      <c r="AK98" s="442"/>
      <c r="AL98" s="442"/>
      <c r="AM98" s="444"/>
      <c r="AN98" s="441" t="e">
        <f>K98+Mês06!AN98</f>
        <v>#DIV/0!</v>
      </c>
      <c r="AO98" s="442"/>
      <c r="AP98" s="442"/>
      <c r="AQ98" s="442"/>
      <c r="AR98" s="442"/>
      <c r="AS98" s="442"/>
      <c r="AT98" s="444"/>
      <c r="AU98" s="441">
        <f>R98+Mês06!AU98</f>
        <v>0</v>
      </c>
      <c r="AV98" s="442"/>
      <c r="AW98" s="442"/>
      <c r="AX98" s="442"/>
      <c r="AY98" s="442"/>
      <c r="AZ98" s="442"/>
      <c r="BA98" s="444"/>
      <c r="BB98" s="441">
        <f>Y98+Mês06!BB98</f>
        <v>0</v>
      </c>
      <c r="BC98" s="442"/>
      <c r="BD98" s="442"/>
      <c r="BE98" s="442"/>
      <c r="BF98" s="442"/>
      <c r="BG98" s="442"/>
      <c r="BH98" s="444"/>
      <c r="BI98" s="441" t="e">
        <f>AN98+AU98+BB98</f>
        <v>#DIV/0!</v>
      </c>
      <c r="BJ98" s="442"/>
      <c r="BK98" s="442"/>
      <c r="BL98" s="442"/>
      <c r="BM98" s="442"/>
      <c r="BN98" s="442"/>
      <c r="BO98" s="442"/>
      <c r="BP98" s="443"/>
    </row>
    <row r="99" spans="1:68" ht="14.25">
      <c r="A99" s="158"/>
      <c r="B99" s="429">
        <f aca="true" t="shared" si="1" ref="B99:B162">B14</f>
        <v>1</v>
      </c>
      <c r="C99" s="430"/>
      <c r="D99" s="431"/>
      <c r="E99" s="432">
        <f aca="true" t="shared" si="2" ref="E99:E162">AE14</f>
        <v>2143.09</v>
      </c>
      <c r="F99" s="433"/>
      <c r="G99" s="433"/>
      <c r="H99" s="433"/>
      <c r="I99" s="433"/>
      <c r="J99" s="434"/>
      <c r="K99" s="435">
        <f>QCI!AO21*Mês07!AF99</f>
        <v>0</v>
      </c>
      <c r="L99" s="436"/>
      <c r="M99" s="436"/>
      <c r="N99" s="436"/>
      <c r="O99" s="436"/>
      <c r="P99" s="436"/>
      <c r="Q99" s="437"/>
      <c r="R99" s="435">
        <f>QCI!AP21*Mês07!AF99</f>
        <v>0</v>
      </c>
      <c r="S99" s="436"/>
      <c r="T99" s="436"/>
      <c r="U99" s="436"/>
      <c r="V99" s="436"/>
      <c r="W99" s="436"/>
      <c r="X99" s="437"/>
      <c r="Y99" s="441">
        <f>QCI!AQ21*Mês07!AF99</f>
        <v>0</v>
      </c>
      <c r="Z99" s="442"/>
      <c r="AA99" s="442"/>
      <c r="AB99" s="442"/>
      <c r="AC99" s="442"/>
      <c r="AD99" s="442"/>
      <c r="AE99" s="444"/>
      <c r="AF99" s="441">
        <f aca="true" t="shared" si="3" ref="AF99:AF162">AS14*E99/100</f>
        <v>0</v>
      </c>
      <c r="AG99" s="442"/>
      <c r="AH99" s="442"/>
      <c r="AI99" s="442"/>
      <c r="AJ99" s="442"/>
      <c r="AK99" s="442"/>
      <c r="AL99" s="442"/>
      <c r="AM99" s="444"/>
      <c r="AN99" s="441">
        <f>K99+Mês06!AN99</f>
        <v>0</v>
      </c>
      <c r="AO99" s="442"/>
      <c r="AP99" s="442"/>
      <c r="AQ99" s="442"/>
      <c r="AR99" s="442"/>
      <c r="AS99" s="442"/>
      <c r="AT99" s="444"/>
      <c r="AU99" s="441">
        <f>R99+Mês06!AU99</f>
        <v>2138.772544</v>
      </c>
      <c r="AV99" s="442"/>
      <c r="AW99" s="442"/>
      <c r="AX99" s="442"/>
      <c r="AY99" s="442"/>
      <c r="AZ99" s="442"/>
      <c r="BA99" s="444"/>
      <c r="BB99" s="441">
        <f>Y99+Mês06!BB99</f>
        <v>0</v>
      </c>
      <c r="BC99" s="442"/>
      <c r="BD99" s="442"/>
      <c r="BE99" s="442"/>
      <c r="BF99" s="442"/>
      <c r="BG99" s="442"/>
      <c r="BH99" s="444"/>
      <c r="BI99" s="441">
        <f aca="true" t="shared" si="4" ref="BI99:BI162">AN99+AU99+BB99</f>
        <v>2138.772544</v>
      </c>
      <c r="BJ99" s="442"/>
      <c r="BK99" s="442"/>
      <c r="BL99" s="442"/>
      <c r="BM99" s="442"/>
      <c r="BN99" s="442"/>
      <c r="BO99" s="442"/>
      <c r="BP99" s="443"/>
    </row>
    <row r="100" spans="1:68" ht="14.25">
      <c r="A100" s="158"/>
      <c r="B100" s="429">
        <f t="shared" si="1"/>
        <v>3</v>
      </c>
      <c r="C100" s="430"/>
      <c r="D100" s="431"/>
      <c r="E100" s="432">
        <f t="shared" si="2"/>
        <v>747.09</v>
      </c>
      <c r="F100" s="433"/>
      <c r="G100" s="433"/>
      <c r="H100" s="433"/>
      <c r="I100" s="433"/>
      <c r="J100" s="434"/>
      <c r="K100" s="435">
        <f>QCI!AO23*Mês07!AF100</f>
        <v>0</v>
      </c>
      <c r="L100" s="436"/>
      <c r="M100" s="436"/>
      <c r="N100" s="436"/>
      <c r="O100" s="436"/>
      <c r="P100" s="436"/>
      <c r="Q100" s="437"/>
      <c r="R100" s="435">
        <f>QCI!AP23*Mês07!AF100</f>
        <v>0</v>
      </c>
      <c r="S100" s="436"/>
      <c r="T100" s="436"/>
      <c r="U100" s="436"/>
      <c r="V100" s="436"/>
      <c r="W100" s="436"/>
      <c r="X100" s="437"/>
      <c r="Y100" s="441">
        <f>QCI!AQ23*Mês07!AF100</f>
        <v>0</v>
      </c>
      <c r="Z100" s="442"/>
      <c r="AA100" s="442"/>
      <c r="AB100" s="442"/>
      <c r="AC100" s="442"/>
      <c r="AD100" s="442"/>
      <c r="AE100" s="444"/>
      <c r="AF100" s="441">
        <f t="shared" si="3"/>
        <v>0</v>
      </c>
      <c r="AG100" s="442"/>
      <c r="AH100" s="442"/>
      <c r="AI100" s="442"/>
      <c r="AJ100" s="442"/>
      <c r="AK100" s="442"/>
      <c r="AL100" s="442"/>
      <c r="AM100" s="444"/>
      <c r="AN100" s="441">
        <f>K100+Mês06!AN100</f>
        <v>0</v>
      </c>
      <c r="AO100" s="442"/>
      <c r="AP100" s="442"/>
      <c r="AQ100" s="442"/>
      <c r="AR100" s="442"/>
      <c r="AS100" s="442"/>
      <c r="AT100" s="444"/>
      <c r="AU100" s="441">
        <f>R100+Mês06!AU100</f>
        <v>10626.869296</v>
      </c>
      <c r="AV100" s="442"/>
      <c r="AW100" s="442"/>
      <c r="AX100" s="442"/>
      <c r="AY100" s="442"/>
      <c r="AZ100" s="442"/>
      <c r="BA100" s="444"/>
      <c r="BB100" s="441">
        <f>Y100+Mês06!BB100</f>
        <v>0</v>
      </c>
      <c r="BC100" s="442"/>
      <c r="BD100" s="442"/>
      <c r="BE100" s="442"/>
      <c r="BF100" s="442"/>
      <c r="BG100" s="442"/>
      <c r="BH100" s="444"/>
      <c r="BI100" s="441">
        <f t="shared" si="4"/>
        <v>10626.869296</v>
      </c>
      <c r="BJ100" s="442"/>
      <c r="BK100" s="442"/>
      <c r="BL100" s="442"/>
      <c r="BM100" s="442"/>
      <c r="BN100" s="442"/>
      <c r="BO100" s="442"/>
      <c r="BP100" s="443"/>
    </row>
    <row r="101" spans="1:68" ht="14.25">
      <c r="A101" s="158"/>
      <c r="B101" s="429">
        <f t="shared" si="1"/>
        <v>4</v>
      </c>
      <c r="C101" s="430"/>
      <c r="D101" s="431"/>
      <c r="E101" s="432">
        <f t="shared" si="2"/>
        <v>1039.27</v>
      </c>
      <c r="F101" s="433"/>
      <c r="G101" s="433"/>
      <c r="H101" s="433"/>
      <c r="I101" s="433"/>
      <c r="J101" s="434"/>
      <c r="K101" s="435">
        <f>QCI!AO24*Mês07!AF101</f>
        <v>0</v>
      </c>
      <c r="L101" s="436"/>
      <c r="M101" s="436"/>
      <c r="N101" s="436"/>
      <c r="O101" s="436"/>
      <c r="P101" s="436"/>
      <c r="Q101" s="437"/>
      <c r="R101" s="435">
        <f>QCI!AP24*Mês07!AF101</f>
        <v>0</v>
      </c>
      <c r="S101" s="436"/>
      <c r="T101" s="436"/>
      <c r="U101" s="436"/>
      <c r="V101" s="436"/>
      <c r="W101" s="436"/>
      <c r="X101" s="437"/>
      <c r="Y101" s="441">
        <f>QCI!AQ24*Mês07!AF101</f>
        <v>0</v>
      </c>
      <c r="Z101" s="442"/>
      <c r="AA101" s="442"/>
      <c r="AB101" s="442"/>
      <c r="AC101" s="442"/>
      <c r="AD101" s="442"/>
      <c r="AE101" s="444"/>
      <c r="AF101" s="441">
        <f t="shared" si="3"/>
        <v>0</v>
      </c>
      <c r="AG101" s="442"/>
      <c r="AH101" s="442"/>
      <c r="AI101" s="442"/>
      <c r="AJ101" s="442"/>
      <c r="AK101" s="442"/>
      <c r="AL101" s="442"/>
      <c r="AM101" s="444"/>
      <c r="AN101" s="441">
        <f>K101+Mês06!AN101</f>
        <v>0</v>
      </c>
      <c r="AO101" s="442"/>
      <c r="AP101" s="442"/>
      <c r="AQ101" s="442"/>
      <c r="AR101" s="442"/>
      <c r="AS101" s="442"/>
      <c r="AT101" s="444"/>
      <c r="AU101" s="441">
        <f>R101+Mês06!AU101</f>
        <v>12888.5333</v>
      </c>
      <c r="AV101" s="442"/>
      <c r="AW101" s="442"/>
      <c r="AX101" s="442"/>
      <c r="AY101" s="442"/>
      <c r="AZ101" s="442"/>
      <c r="BA101" s="444"/>
      <c r="BB101" s="441">
        <f>Y101+Mês06!BB101</f>
        <v>0</v>
      </c>
      <c r="BC101" s="442"/>
      <c r="BD101" s="442"/>
      <c r="BE101" s="442"/>
      <c r="BF101" s="442"/>
      <c r="BG101" s="442"/>
      <c r="BH101" s="444"/>
      <c r="BI101" s="441">
        <f t="shared" si="4"/>
        <v>12888.5333</v>
      </c>
      <c r="BJ101" s="442"/>
      <c r="BK101" s="442"/>
      <c r="BL101" s="442"/>
      <c r="BM101" s="442"/>
      <c r="BN101" s="442"/>
      <c r="BO101" s="442"/>
      <c r="BP101" s="443"/>
    </row>
    <row r="102" spans="1:68" ht="14.25">
      <c r="A102" s="158"/>
      <c r="B102" s="429">
        <f t="shared" si="1"/>
        <v>5</v>
      </c>
      <c r="C102" s="430"/>
      <c r="D102" s="431"/>
      <c r="E102" s="432">
        <f t="shared" si="2"/>
        <v>1960.92</v>
      </c>
      <c r="F102" s="433"/>
      <c r="G102" s="433"/>
      <c r="H102" s="433"/>
      <c r="I102" s="433"/>
      <c r="J102" s="434"/>
      <c r="K102" s="435">
        <f>QCI!AO25*Mês07!AF102</f>
        <v>0</v>
      </c>
      <c r="L102" s="436"/>
      <c r="M102" s="436"/>
      <c r="N102" s="436"/>
      <c r="O102" s="436"/>
      <c r="P102" s="436"/>
      <c r="Q102" s="437"/>
      <c r="R102" s="435">
        <f>QCI!AP25*Mês07!AF102</f>
        <v>0</v>
      </c>
      <c r="S102" s="436"/>
      <c r="T102" s="436"/>
      <c r="U102" s="436"/>
      <c r="V102" s="436"/>
      <c r="W102" s="436"/>
      <c r="X102" s="437"/>
      <c r="Y102" s="441">
        <f>QCI!AQ25*Mês07!AF102</f>
        <v>0</v>
      </c>
      <c r="Z102" s="442"/>
      <c r="AA102" s="442"/>
      <c r="AB102" s="442"/>
      <c r="AC102" s="442"/>
      <c r="AD102" s="442"/>
      <c r="AE102" s="444"/>
      <c r="AF102" s="441">
        <f t="shared" si="3"/>
        <v>0</v>
      </c>
      <c r="AG102" s="442"/>
      <c r="AH102" s="442"/>
      <c r="AI102" s="442"/>
      <c r="AJ102" s="442"/>
      <c r="AK102" s="442"/>
      <c r="AL102" s="442"/>
      <c r="AM102" s="444"/>
      <c r="AN102" s="441">
        <f>K102+Mês06!AN102</f>
        <v>0</v>
      </c>
      <c r="AO102" s="442"/>
      <c r="AP102" s="442"/>
      <c r="AQ102" s="442"/>
      <c r="AR102" s="442"/>
      <c r="AS102" s="442"/>
      <c r="AT102" s="444"/>
      <c r="AU102" s="441">
        <f>R102+Mês06!AU102</f>
        <v>9201.731572000002</v>
      </c>
      <c r="AV102" s="442"/>
      <c r="AW102" s="442"/>
      <c r="AX102" s="442"/>
      <c r="AY102" s="442"/>
      <c r="AZ102" s="442"/>
      <c r="BA102" s="444"/>
      <c r="BB102" s="441">
        <f>Y102+Mês06!BB102</f>
        <v>0</v>
      </c>
      <c r="BC102" s="442"/>
      <c r="BD102" s="442"/>
      <c r="BE102" s="442"/>
      <c r="BF102" s="442"/>
      <c r="BG102" s="442"/>
      <c r="BH102" s="444"/>
      <c r="BI102" s="441">
        <f t="shared" si="4"/>
        <v>9201.731572000002</v>
      </c>
      <c r="BJ102" s="442"/>
      <c r="BK102" s="442"/>
      <c r="BL102" s="442"/>
      <c r="BM102" s="442"/>
      <c r="BN102" s="442"/>
      <c r="BO102" s="442"/>
      <c r="BP102" s="443"/>
    </row>
    <row r="103" spans="1:68" ht="14.25">
      <c r="A103" s="158"/>
      <c r="B103" s="429">
        <f t="shared" si="1"/>
        <v>6</v>
      </c>
      <c r="C103" s="430"/>
      <c r="D103" s="431"/>
      <c r="E103" s="432">
        <f t="shared" si="2"/>
        <v>417.17</v>
      </c>
      <c r="F103" s="433"/>
      <c r="G103" s="433"/>
      <c r="H103" s="433"/>
      <c r="I103" s="433"/>
      <c r="J103" s="434"/>
      <c r="K103" s="435">
        <f>QCI!AO26*Mês07!AF103</f>
        <v>0</v>
      </c>
      <c r="L103" s="436"/>
      <c r="M103" s="436"/>
      <c r="N103" s="436"/>
      <c r="O103" s="436"/>
      <c r="P103" s="436"/>
      <c r="Q103" s="437"/>
      <c r="R103" s="435">
        <f>QCI!AP26*Mês07!AF103</f>
        <v>0</v>
      </c>
      <c r="S103" s="436"/>
      <c r="T103" s="436"/>
      <c r="U103" s="436"/>
      <c r="V103" s="436"/>
      <c r="W103" s="436"/>
      <c r="X103" s="437"/>
      <c r="Y103" s="441">
        <f>QCI!AQ26*Mês07!AF103</f>
        <v>0</v>
      </c>
      <c r="Z103" s="442"/>
      <c r="AA103" s="442"/>
      <c r="AB103" s="442"/>
      <c r="AC103" s="442"/>
      <c r="AD103" s="442"/>
      <c r="AE103" s="444"/>
      <c r="AF103" s="441">
        <f t="shared" si="3"/>
        <v>0</v>
      </c>
      <c r="AG103" s="442"/>
      <c r="AH103" s="442"/>
      <c r="AI103" s="442"/>
      <c r="AJ103" s="442"/>
      <c r="AK103" s="442"/>
      <c r="AL103" s="442"/>
      <c r="AM103" s="444"/>
      <c r="AN103" s="441">
        <f>K103+Mês06!AN103</f>
        <v>0</v>
      </c>
      <c r="AO103" s="442"/>
      <c r="AP103" s="442"/>
      <c r="AQ103" s="442"/>
      <c r="AR103" s="442"/>
      <c r="AS103" s="442"/>
      <c r="AT103" s="444"/>
      <c r="AU103" s="441">
        <f>R103+Mês06!AU103</f>
        <v>985.592952</v>
      </c>
      <c r="AV103" s="442"/>
      <c r="AW103" s="442"/>
      <c r="AX103" s="442"/>
      <c r="AY103" s="442"/>
      <c r="AZ103" s="442"/>
      <c r="BA103" s="444"/>
      <c r="BB103" s="441">
        <f>Y103+Mês06!BB103</f>
        <v>0</v>
      </c>
      <c r="BC103" s="442"/>
      <c r="BD103" s="442"/>
      <c r="BE103" s="442"/>
      <c r="BF103" s="442"/>
      <c r="BG103" s="442"/>
      <c r="BH103" s="444"/>
      <c r="BI103" s="441">
        <f t="shared" si="4"/>
        <v>985.592952</v>
      </c>
      <c r="BJ103" s="442"/>
      <c r="BK103" s="442"/>
      <c r="BL103" s="442"/>
      <c r="BM103" s="442"/>
      <c r="BN103" s="442"/>
      <c r="BO103" s="442"/>
      <c r="BP103" s="443"/>
    </row>
    <row r="104" spans="1:68" ht="14.25">
      <c r="A104" s="158"/>
      <c r="B104" s="429">
        <f t="shared" si="1"/>
        <v>7</v>
      </c>
      <c r="C104" s="430"/>
      <c r="D104" s="431"/>
      <c r="E104" s="432">
        <f t="shared" si="2"/>
        <v>114.4</v>
      </c>
      <c r="F104" s="433"/>
      <c r="G104" s="433"/>
      <c r="H104" s="433"/>
      <c r="I104" s="433"/>
      <c r="J104" s="434"/>
      <c r="K104" s="435">
        <f>QCI!AO27*Mês07!AF104</f>
        <v>0</v>
      </c>
      <c r="L104" s="436"/>
      <c r="M104" s="436"/>
      <c r="N104" s="436"/>
      <c r="O104" s="436"/>
      <c r="P104" s="436"/>
      <c r="Q104" s="437"/>
      <c r="R104" s="435">
        <f>QCI!AP27*Mês07!AF104</f>
        <v>0</v>
      </c>
      <c r="S104" s="436"/>
      <c r="T104" s="436"/>
      <c r="U104" s="436"/>
      <c r="V104" s="436"/>
      <c r="W104" s="436"/>
      <c r="X104" s="437"/>
      <c r="Y104" s="441">
        <f>QCI!AQ27*Mês07!AF104</f>
        <v>0</v>
      </c>
      <c r="Z104" s="442"/>
      <c r="AA104" s="442"/>
      <c r="AB104" s="442"/>
      <c r="AC104" s="442"/>
      <c r="AD104" s="442"/>
      <c r="AE104" s="444"/>
      <c r="AF104" s="441">
        <f t="shared" si="3"/>
        <v>0</v>
      </c>
      <c r="AG104" s="442"/>
      <c r="AH104" s="442"/>
      <c r="AI104" s="442"/>
      <c r="AJ104" s="442"/>
      <c r="AK104" s="442"/>
      <c r="AL104" s="442"/>
      <c r="AM104" s="444"/>
      <c r="AN104" s="441">
        <f>K104+Mês06!AN104</f>
        <v>0</v>
      </c>
      <c r="AO104" s="442"/>
      <c r="AP104" s="442"/>
      <c r="AQ104" s="442"/>
      <c r="AR104" s="442"/>
      <c r="AS104" s="442"/>
      <c r="AT104" s="444"/>
      <c r="AU104" s="441">
        <f>R104+Mês06!AU104</f>
        <v>114.4</v>
      </c>
      <c r="AV104" s="442"/>
      <c r="AW104" s="442"/>
      <c r="AX104" s="442"/>
      <c r="AY104" s="442"/>
      <c r="AZ104" s="442"/>
      <c r="BA104" s="444"/>
      <c r="BB104" s="441">
        <f>Y104+Mês06!BB104</f>
        <v>0</v>
      </c>
      <c r="BC104" s="442"/>
      <c r="BD104" s="442"/>
      <c r="BE104" s="442"/>
      <c r="BF104" s="442"/>
      <c r="BG104" s="442"/>
      <c r="BH104" s="444"/>
      <c r="BI104" s="441">
        <f t="shared" si="4"/>
        <v>114.4</v>
      </c>
      <c r="BJ104" s="442"/>
      <c r="BK104" s="442"/>
      <c r="BL104" s="442"/>
      <c r="BM104" s="442"/>
      <c r="BN104" s="442"/>
      <c r="BO104" s="442"/>
      <c r="BP104" s="443"/>
    </row>
    <row r="105" spans="1:68" ht="14.25">
      <c r="A105" s="158"/>
      <c r="B105" s="429">
        <f t="shared" si="1"/>
        <v>8</v>
      </c>
      <c r="C105" s="430"/>
      <c r="D105" s="431"/>
      <c r="E105" s="432">
        <f t="shared" si="2"/>
        <v>14767.8</v>
      </c>
      <c r="F105" s="433"/>
      <c r="G105" s="433"/>
      <c r="H105" s="433"/>
      <c r="I105" s="433"/>
      <c r="J105" s="434"/>
      <c r="K105" s="435">
        <f>QCI!AO28*Mês07!AF105</f>
        <v>0</v>
      </c>
      <c r="L105" s="436"/>
      <c r="M105" s="436"/>
      <c r="N105" s="436"/>
      <c r="O105" s="436"/>
      <c r="P105" s="436"/>
      <c r="Q105" s="437"/>
      <c r="R105" s="435">
        <f>QCI!AP28*Mês07!AF105</f>
        <v>0</v>
      </c>
      <c r="S105" s="436"/>
      <c r="T105" s="436"/>
      <c r="U105" s="436"/>
      <c r="V105" s="436"/>
      <c r="W105" s="436"/>
      <c r="X105" s="437"/>
      <c r="Y105" s="441">
        <f>QCI!AQ28*Mês07!AF105</f>
        <v>0</v>
      </c>
      <c r="Z105" s="442"/>
      <c r="AA105" s="442"/>
      <c r="AB105" s="442"/>
      <c r="AC105" s="442"/>
      <c r="AD105" s="442"/>
      <c r="AE105" s="444"/>
      <c r="AF105" s="441">
        <f t="shared" si="3"/>
        <v>0</v>
      </c>
      <c r="AG105" s="442"/>
      <c r="AH105" s="442"/>
      <c r="AI105" s="442"/>
      <c r="AJ105" s="442"/>
      <c r="AK105" s="442"/>
      <c r="AL105" s="442"/>
      <c r="AM105" s="444"/>
      <c r="AN105" s="441">
        <f>K105+Mês06!AN105</f>
        <v>0</v>
      </c>
      <c r="AO105" s="442"/>
      <c r="AP105" s="442"/>
      <c r="AQ105" s="442"/>
      <c r="AR105" s="442"/>
      <c r="AS105" s="442"/>
      <c r="AT105" s="444"/>
      <c r="AU105" s="441">
        <f>R105+Mês06!AU105</f>
        <v>0</v>
      </c>
      <c r="AV105" s="442"/>
      <c r="AW105" s="442"/>
      <c r="AX105" s="442"/>
      <c r="AY105" s="442"/>
      <c r="AZ105" s="442"/>
      <c r="BA105" s="444"/>
      <c r="BB105" s="441">
        <f>Y105+Mês06!BB105</f>
        <v>0</v>
      </c>
      <c r="BC105" s="442"/>
      <c r="BD105" s="442"/>
      <c r="BE105" s="442"/>
      <c r="BF105" s="442"/>
      <c r="BG105" s="442"/>
      <c r="BH105" s="444"/>
      <c r="BI105" s="441">
        <f t="shared" si="4"/>
        <v>0</v>
      </c>
      <c r="BJ105" s="442"/>
      <c r="BK105" s="442"/>
      <c r="BL105" s="442"/>
      <c r="BM105" s="442"/>
      <c r="BN105" s="442"/>
      <c r="BO105" s="442"/>
      <c r="BP105" s="443"/>
    </row>
    <row r="106" spans="1:68" ht="14.25">
      <c r="A106" s="158"/>
      <c r="B106" s="429">
        <f t="shared" si="1"/>
        <v>9</v>
      </c>
      <c r="C106" s="430"/>
      <c r="D106" s="431"/>
      <c r="E106" s="432">
        <f t="shared" si="2"/>
        <v>2875.55</v>
      </c>
      <c r="F106" s="433"/>
      <c r="G106" s="433"/>
      <c r="H106" s="433"/>
      <c r="I106" s="433"/>
      <c r="J106" s="434"/>
      <c r="K106" s="435">
        <f>QCI!AO29*Mês07!AF106</f>
        <v>0</v>
      </c>
      <c r="L106" s="436"/>
      <c r="M106" s="436"/>
      <c r="N106" s="436"/>
      <c r="O106" s="436"/>
      <c r="P106" s="436"/>
      <c r="Q106" s="437"/>
      <c r="R106" s="435">
        <f>QCI!AP29*Mês07!AF106</f>
        <v>0</v>
      </c>
      <c r="S106" s="436"/>
      <c r="T106" s="436"/>
      <c r="U106" s="436"/>
      <c r="V106" s="436"/>
      <c r="W106" s="436"/>
      <c r="X106" s="437"/>
      <c r="Y106" s="441">
        <f>QCI!AQ29*Mês07!AF106</f>
        <v>0</v>
      </c>
      <c r="Z106" s="442"/>
      <c r="AA106" s="442"/>
      <c r="AB106" s="442"/>
      <c r="AC106" s="442"/>
      <c r="AD106" s="442"/>
      <c r="AE106" s="444"/>
      <c r="AF106" s="441">
        <f t="shared" si="3"/>
        <v>0</v>
      </c>
      <c r="AG106" s="442"/>
      <c r="AH106" s="442"/>
      <c r="AI106" s="442"/>
      <c r="AJ106" s="442"/>
      <c r="AK106" s="442"/>
      <c r="AL106" s="442"/>
      <c r="AM106" s="444"/>
      <c r="AN106" s="441">
        <f>K106+Mês06!AN106</f>
        <v>0</v>
      </c>
      <c r="AO106" s="442"/>
      <c r="AP106" s="442"/>
      <c r="AQ106" s="442"/>
      <c r="AR106" s="442"/>
      <c r="AS106" s="442"/>
      <c r="AT106" s="444"/>
      <c r="AU106" s="441">
        <f>R106+Mês06!AU106</f>
        <v>0</v>
      </c>
      <c r="AV106" s="442"/>
      <c r="AW106" s="442"/>
      <c r="AX106" s="442"/>
      <c r="AY106" s="442"/>
      <c r="AZ106" s="442"/>
      <c r="BA106" s="444"/>
      <c r="BB106" s="441">
        <f>Y106+Mês06!BB106</f>
        <v>0</v>
      </c>
      <c r="BC106" s="442"/>
      <c r="BD106" s="442"/>
      <c r="BE106" s="442"/>
      <c r="BF106" s="442"/>
      <c r="BG106" s="442"/>
      <c r="BH106" s="444"/>
      <c r="BI106" s="441">
        <f t="shared" si="4"/>
        <v>0</v>
      </c>
      <c r="BJ106" s="442"/>
      <c r="BK106" s="442"/>
      <c r="BL106" s="442"/>
      <c r="BM106" s="442"/>
      <c r="BN106" s="442"/>
      <c r="BO106" s="442"/>
      <c r="BP106" s="443"/>
    </row>
    <row r="107" spans="1:68" ht="14.25">
      <c r="A107" s="158"/>
      <c r="B107" s="429">
        <f t="shared" si="1"/>
        <v>10</v>
      </c>
      <c r="C107" s="430"/>
      <c r="D107" s="431"/>
      <c r="E107" s="432">
        <f t="shared" si="2"/>
        <v>117.7</v>
      </c>
      <c r="F107" s="433"/>
      <c r="G107" s="433"/>
      <c r="H107" s="433"/>
      <c r="I107" s="433"/>
      <c r="J107" s="434"/>
      <c r="K107" s="435">
        <f>QCI!AO30*Mês07!AF107</f>
        <v>0</v>
      </c>
      <c r="L107" s="436"/>
      <c r="M107" s="436"/>
      <c r="N107" s="436"/>
      <c r="O107" s="436"/>
      <c r="P107" s="436"/>
      <c r="Q107" s="437"/>
      <c r="R107" s="435">
        <f>QCI!AP30*Mês07!AF107</f>
        <v>0</v>
      </c>
      <c r="S107" s="436"/>
      <c r="T107" s="436"/>
      <c r="U107" s="436"/>
      <c r="V107" s="436"/>
      <c r="W107" s="436"/>
      <c r="X107" s="437"/>
      <c r="Y107" s="441">
        <f>QCI!AQ30*Mês07!AF107</f>
        <v>0</v>
      </c>
      <c r="Z107" s="442"/>
      <c r="AA107" s="442"/>
      <c r="AB107" s="442"/>
      <c r="AC107" s="442"/>
      <c r="AD107" s="442"/>
      <c r="AE107" s="444"/>
      <c r="AF107" s="441">
        <f t="shared" si="3"/>
        <v>0</v>
      </c>
      <c r="AG107" s="442"/>
      <c r="AH107" s="442"/>
      <c r="AI107" s="442"/>
      <c r="AJ107" s="442"/>
      <c r="AK107" s="442"/>
      <c r="AL107" s="442"/>
      <c r="AM107" s="444"/>
      <c r="AN107" s="441">
        <f>K107+Mês06!AN107</f>
        <v>0</v>
      </c>
      <c r="AO107" s="442"/>
      <c r="AP107" s="442"/>
      <c r="AQ107" s="442"/>
      <c r="AR107" s="442"/>
      <c r="AS107" s="442"/>
      <c r="AT107" s="444"/>
      <c r="AU107" s="441">
        <f>R107+Mês06!AU107</f>
        <v>0</v>
      </c>
      <c r="AV107" s="442"/>
      <c r="AW107" s="442"/>
      <c r="AX107" s="442"/>
      <c r="AY107" s="442"/>
      <c r="AZ107" s="442"/>
      <c r="BA107" s="444"/>
      <c r="BB107" s="441">
        <f>Y107+Mês06!BB107</f>
        <v>0</v>
      </c>
      <c r="BC107" s="442"/>
      <c r="BD107" s="442"/>
      <c r="BE107" s="442"/>
      <c r="BF107" s="442"/>
      <c r="BG107" s="442"/>
      <c r="BH107" s="444"/>
      <c r="BI107" s="441">
        <f t="shared" si="4"/>
        <v>0</v>
      </c>
      <c r="BJ107" s="442"/>
      <c r="BK107" s="442"/>
      <c r="BL107" s="442"/>
      <c r="BM107" s="442"/>
      <c r="BN107" s="442"/>
      <c r="BO107" s="442"/>
      <c r="BP107" s="443"/>
    </row>
    <row r="108" spans="1:68" ht="14.25">
      <c r="A108" s="158"/>
      <c r="B108" s="429">
        <f t="shared" si="1"/>
        <v>11</v>
      </c>
      <c r="C108" s="430"/>
      <c r="D108" s="431"/>
      <c r="E108" s="432">
        <f t="shared" si="2"/>
        <v>6422.5</v>
      </c>
      <c r="F108" s="433"/>
      <c r="G108" s="433"/>
      <c r="H108" s="433"/>
      <c r="I108" s="433"/>
      <c r="J108" s="434"/>
      <c r="K108" s="435">
        <f>QCI!AO31*Mês07!AF108</f>
        <v>0</v>
      </c>
      <c r="L108" s="436"/>
      <c r="M108" s="436"/>
      <c r="N108" s="436"/>
      <c r="O108" s="436"/>
      <c r="P108" s="436"/>
      <c r="Q108" s="437"/>
      <c r="R108" s="435">
        <f>QCI!AP31*Mês07!AF108</f>
        <v>0</v>
      </c>
      <c r="S108" s="436"/>
      <c r="T108" s="436"/>
      <c r="U108" s="436"/>
      <c r="V108" s="436"/>
      <c r="W108" s="436"/>
      <c r="X108" s="437"/>
      <c r="Y108" s="441">
        <f>QCI!AQ31*Mês07!AF108</f>
        <v>0</v>
      </c>
      <c r="Z108" s="442"/>
      <c r="AA108" s="442"/>
      <c r="AB108" s="442"/>
      <c r="AC108" s="442"/>
      <c r="AD108" s="442"/>
      <c r="AE108" s="444"/>
      <c r="AF108" s="441">
        <f t="shared" si="3"/>
        <v>0</v>
      </c>
      <c r="AG108" s="442"/>
      <c r="AH108" s="442"/>
      <c r="AI108" s="442"/>
      <c r="AJ108" s="442"/>
      <c r="AK108" s="442"/>
      <c r="AL108" s="442"/>
      <c r="AM108" s="444"/>
      <c r="AN108" s="441">
        <f>K108+Mês06!AN108</f>
        <v>0</v>
      </c>
      <c r="AO108" s="442"/>
      <c r="AP108" s="442"/>
      <c r="AQ108" s="442"/>
      <c r="AR108" s="442"/>
      <c r="AS108" s="442"/>
      <c r="AT108" s="444"/>
      <c r="AU108" s="441">
        <f>R108+Mês06!AU108</f>
        <v>0</v>
      </c>
      <c r="AV108" s="442"/>
      <c r="AW108" s="442"/>
      <c r="AX108" s="442"/>
      <c r="AY108" s="442"/>
      <c r="AZ108" s="442"/>
      <c r="BA108" s="444"/>
      <c r="BB108" s="441">
        <f>Y108+Mês06!BB108</f>
        <v>0</v>
      </c>
      <c r="BC108" s="442"/>
      <c r="BD108" s="442"/>
      <c r="BE108" s="442"/>
      <c r="BF108" s="442"/>
      <c r="BG108" s="442"/>
      <c r="BH108" s="444"/>
      <c r="BI108" s="441">
        <f t="shared" si="4"/>
        <v>0</v>
      </c>
      <c r="BJ108" s="442"/>
      <c r="BK108" s="442"/>
      <c r="BL108" s="442"/>
      <c r="BM108" s="442"/>
      <c r="BN108" s="442"/>
      <c r="BO108" s="442"/>
      <c r="BP108" s="443"/>
    </row>
    <row r="109" spans="1:68" ht="14.25">
      <c r="A109" s="158"/>
      <c r="B109" s="429">
        <f t="shared" si="1"/>
        <v>0</v>
      </c>
      <c r="C109" s="430"/>
      <c r="D109" s="431"/>
      <c r="E109" s="432">
        <f t="shared" si="2"/>
        <v>0</v>
      </c>
      <c r="F109" s="433"/>
      <c r="G109" s="433"/>
      <c r="H109" s="433"/>
      <c r="I109" s="433"/>
      <c r="J109" s="434"/>
      <c r="K109" s="435" t="e">
        <f>QCI!#REF!*Mês07!AF109</f>
        <v>#REF!</v>
      </c>
      <c r="L109" s="436"/>
      <c r="M109" s="436"/>
      <c r="N109" s="436"/>
      <c r="O109" s="436"/>
      <c r="P109" s="436"/>
      <c r="Q109" s="437"/>
      <c r="R109" s="435" t="e">
        <f>QCI!#REF!*Mês07!AF109</f>
        <v>#REF!</v>
      </c>
      <c r="S109" s="436"/>
      <c r="T109" s="436"/>
      <c r="U109" s="436"/>
      <c r="V109" s="436"/>
      <c r="W109" s="436"/>
      <c r="X109" s="437"/>
      <c r="Y109" s="441" t="e">
        <f>QCI!#REF!*Mês07!AF109</f>
        <v>#REF!</v>
      </c>
      <c r="Z109" s="442"/>
      <c r="AA109" s="442"/>
      <c r="AB109" s="442"/>
      <c r="AC109" s="442"/>
      <c r="AD109" s="442"/>
      <c r="AE109" s="444"/>
      <c r="AF109" s="441">
        <f t="shared" si="3"/>
        <v>0</v>
      </c>
      <c r="AG109" s="442"/>
      <c r="AH109" s="442"/>
      <c r="AI109" s="442"/>
      <c r="AJ109" s="442"/>
      <c r="AK109" s="442"/>
      <c r="AL109" s="442"/>
      <c r="AM109" s="444"/>
      <c r="AN109" s="441" t="e">
        <f>K109+Mês06!AN109</f>
        <v>#REF!</v>
      </c>
      <c r="AO109" s="442"/>
      <c r="AP109" s="442"/>
      <c r="AQ109" s="442"/>
      <c r="AR109" s="442"/>
      <c r="AS109" s="442"/>
      <c r="AT109" s="444"/>
      <c r="AU109" s="441" t="e">
        <f>R109+Mês06!AU109</f>
        <v>#REF!</v>
      </c>
      <c r="AV109" s="442"/>
      <c r="AW109" s="442"/>
      <c r="AX109" s="442"/>
      <c r="AY109" s="442"/>
      <c r="AZ109" s="442"/>
      <c r="BA109" s="444"/>
      <c r="BB109" s="441" t="e">
        <f>Y109+Mês06!BB109</f>
        <v>#REF!</v>
      </c>
      <c r="BC109" s="442"/>
      <c r="BD109" s="442"/>
      <c r="BE109" s="442"/>
      <c r="BF109" s="442"/>
      <c r="BG109" s="442"/>
      <c r="BH109" s="444"/>
      <c r="BI109" s="441" t="e">
        <f t="shared" si="4"/>
        <v>#REF!</v>
      </c>
      <c r="BJ109" s="442"/>
      <c r="BK109" s="442"/>
      <c r="BL109" s="442"/>
      <c r="BM109" s="442"/>
      <c r="BN109" s="442"/>
      <c r="BO109" s="442"/>
      <c r="BP109" s="443"/>
    </row>
    <row r="110" spans="1:68" ht="14.25">
      <c r="A110" s="158"/>
      <c r="B110" s="429">
        <f t="shared" si="1"/>
        <v>0</v>
      </c>
      <c r="C110" s="430"/>
      <c r="D110" s="431"/>
      <c r="E110" s="432">
        <f t="shared" si="2"/>
        <v>0</v>
      </c>
      <c r="F110" s="433"/>
      <c r="G110" s="433"/>
      <c r="H110" s="433"/>
      <c r="I110" s="433"/>
      <c r="J110" s="434"/>
      <c r="K110" s="435" t="e">
        <f>QCI!#REF!*Mês07!AF110</f>
        <v>#REF!</v>
      </c>
      <c r="L110" s="436"/>
      <c r="M110" s="436"/>
      <c r="N110" s="436"/>
      <c r="O110" s="436"/>
      <c r="P110" s="436"/>
      <c r="Q110" s="437"/>
      <c r="R110" s="435" t="e">
        <f>QCI!#REF!*Mês07!AF110</f>
        <v>#REF!</v>
      </c>
      <c r="S110" s="436"/>
      <c r="T110" s="436"/>
      <c r="U110" s="436"/>
      <c r="V110" s="436"/>
      <c r="W110" s="436"/>
      <c r="X110" s="437"/>
      <c r="Y110" s="441" t="e">
        <f>QCI!#REF!*Mês07!AF110</f>
        <v>#REF!</v>
      </c>
      <c r="Z110" s="442"/>
      <c r="AA110" s="442"/>
      <c r="AB110" s="442"/>
      <c r="AC110" s="442"/>
      <c r="AD110" s="442"/>
      <c r="AE110" s="444"/>
      <c r="AF110" s="441">
        <f t="shared" si="3"/>
        <v>0</v>
      </c>
      <c r="AG110" s="442"/>
      <c r="AH110" s="442"/>
      <c r="AI110" s="442"/>
      <c r="AJ110" s="442"/>
      <c r="AK110" s="442"/>
      <c r="AL110" s="442"/>
      <c r="AM110" s="444"/>
      <c r="AN110" s="441" t="e">
        <f>K110+Mês06!AN110</f>
        <v>#REF!</v>
      </c>
      <c r="AO110" s="442"/>
      <c r="AP110" s="442"/>
      <c r="AQ110" s="442"/>
      <c r="AR110" s="442"/>
      <c r="AS110" s="442"/>
      <c r="AT110" s="444"/>
      <c r="AU110" s="441" t="e">
        <f>R110+Mês06!AU110</f>
        <v>#REF!</v>
      </c>
      <c r="AV110" s="442"/>
      <c r="AW110" s="442"/>
      <c r="AX110" s="442"/>
      <c r="AY110" s="442"/>
      <c r="AZ110" s="442"/>
      <c r="BA110" s="444"/>
      <c r="BB110" s="441" t="e">
        <f>Y110+Mês06!BB110</f>
        <v>#REF!</v>
      </c>
      <c r="BC110" s="442"/>
      <c r="BD110" s="442"/>
      <c r="BE110" s="442"/>
      <c r="BF110" s="442"/>
      <c r="BG110" s="442"/>
      <c r="BH110" s="444"/>
      <c r="BI110" s="441" t="e">
        <f t="shared" si="4"/>
        <v>#REF!</v>
      </c>
      <c r="BJ110" s="442"/>
      <c r="BK110" s="442"/>
      <c r="BL110" s="442"/>
      <c r="BM110" s="442"/>
      <c r="BN110" s="442"/>
      <c r="BO110" s="442"/>
      <c r="BP110" s="443"/>
    </row>
    <row r="111" spans="1:68" ht="14.25">
      <c r="A111" s="158"/>
      <c r="B111" s="429">
        <f t="shared" si="1"/>
        <v>0</v>
      </c>
      <c r="C111" s="430"/>
      <c r="D111" s="431"/>
      <c r="E111" s="432">
        <f t="shared" si="2"/>
        <v>0</v>
      </c>
      <c r="F111" s="433"/>
      <c r="G111" s="433"/>
      <c r="H111" s="433"/>
      <c r="I111" s="433"/>
      <c r="J111" s="434"/>
      <c r="K111" s="435" t="e">
        <f>QCI!#REF!*Mês07!AF111</f>
        <v>#REF!</v>
      </c>
      <c r="L111" s="436"/>
      <c r="M111" s="436"/>
      <c r="N111" s="436"/>
      <c r="O111" s="436"/>
      <c r="P111" s="436"/>
      <c r="Q111" s="437"/>
      <c r="R111" s="435" t="e">
        <f>QCI!#REF!*Mês07!AF111</f>
        <v>#REF!</v>
      </c>
      <c r="S111" s="436"/>
      <c r="T111" s="436"/>
      <c r="U111" s="436"/>
      <c r="V111" s="436"/>
      <c r="W111" s="436"/>
      <c r="X111" s="437"/>
      <c r="Y111" s="441" t="e">
        <f>QCI!#REF!*Mês07!AF111</f>
        <v>#REF!</v>
      </c>
      <c r="Z111" s="442"/>
      <c r="AA111" s="442"/>
      <c r="AB111" s="442"/>
      <c r="AC111" s="442"/>
      <c r="AD111" s="442"/>
      <c r="AE111" s="444"/>
      <c r="AF111" s="441">
        <f t="shared" si="3"/>
        <v>0</v>
      </c>
      <c r="AG111" s="442"/>
      <c r="AH111" s="442"/>
      <c r="AI111" s="442"/>
      <c r="AJ111" s="442"/>
      <c r="AK111" s="442"/>
      <c r="AL111" s="442"/>
      <c r="AM111" s="444"/>
      <c r="AN111" s="441" t="e">
        <f>K111+Mês06!AN111</f>
        <v>#REF!</v>
      </c>
      <c r="AO111" s="442"/>
      <c r="AP111" s="442"/>
      <c r="AQ111" s="442"/>
      <c r="AR111" s="442"/>
      <c r="AS111" s="442"/>
      <c r="AT111" s="444"/>
      <c r="AU111" s="441" t="e">
        <f>R111+Mês06!AU111</f>
        <v>#REF!</v>
      </c>
      <c r="AV111" s="442"/>
      <c r="AW111" s="442"/>
      <c r="AX111" s="442"/>
      <c r="AY111" s="442"/>
      <c r="AZ111" s="442"/>
      <c r="BA111" s="444"/>
      <c r="BB111" s="441" t="e">
        <f>Y111+Mês06!BB111</f>
        <v>#REF!</v>
      </c>
      <c r="BC111" s="442"/>
      <c r="BD111" s="442"/>
      <c r="BE111" s="442"/>
      <c r="BF111" s="442"/>
      <c r="BG111" s="442"/>
      <c r="BH111" s="444"/>
      <c r="BI111" s="441" t="e">
        <f t="shared" si="4"/>
        <v>#REF!</v>
      </c>
      <c r="BJ111" s="442"/>
      <c r="BK111" s="442"/>
      <c r="BL111" s="442"/>
      <c r="BM111" s="442"/>
      <c r="BN111" s="442"/>
      <c r="BO111" s="442"/>
      <c r="BP111" s="443"/>
    </row>
    <row r="112" spans="1:68" ht="14.25">
      <c r="A112" s="158"/>
      <c r="B112" s="429">
        <f t="shared" si="1"/>
        <v>0</v>
      </c>
      <c r="C112" s="430"/>
      <c r="D112" s="431"/>
      <c r="E112" s="432">
        <f t="shared" si="2"/>
        <v>0</v>
      </c>
      <c r="F112" s="433"/>
      <c r="G112" s="433"/>
      <c r="H112" s="433"/>
      <c r="I112" s="433"/>
      <c r="J112" s="434"/>
      <c r="K112" s="435" t="e">
        <f>QCI!#REF!*Mês07!AF112</f>
        <v>#REF!</v>
      </c>
      <c r="L112" s="436"/>
      <c r="M112" s="436"/>
      <c r="N112" s="436"/>
      <c r="O112" s="436"/>
      <c r="P112" s="436"/>
      <c r="Q112" s="437"/>
      <c r="R112" s="435" t="e">
        <f>QCI!#REF!*Mês07!AF112</f>
        <v>#REF!</v>
      </c>
      <c r="S112" s="436"/>
      <c r="T112" s="436"/>
      <c r="U112" s="436"/>
      <c r="V112" s="436"/>
      <c r="W112" s="436"/>
      <c r="X112" s="437"/>
      <c r="Y112" s="441" t="e">
        <f>QCI!#REF!*Mês07!AF112</f>
        <v>#REF!</v>
      </c>
      <c r="Z112" s="442"/>
      <c r="AA112" s="442"/>
      <c r="AB112" s="442"/>
      <c r="AC112" s="442"/>
      <c r="AD112" s="442"/>
      <c r="AE112" s="444"/>
      <c r="AF112" s="441">
        <f t="shared" si="3"/>
        <v>0</v>
      </c>
      <c r="AG112" s="442"/>
      <c r="AH112" s="442"/>
      <c r="AI112" s="442"/>
      <c r="AJ112" s="442"/>
      <c r="AK112" s="442"/>
      <c r="AL112" s="442"/>
      <c r="AM112" s="444"/>
      <c r="AN112" s="441" t="e">
        <f>K112+Mês06!AN112</f>
        <v>#REF!</v>
      </c>
      <c r="AO112" s="442"/>
      <c r="AP112" s="442"/>
      <c r="AQ112" s="442"/>
      <c r="AR112" s="442"/>
      <c r="AS112" s="442"/>
      <c r="AT112" s="444"/>
      <c r="AU112" s="441" t="e">
        <f>R112+Mês06!AU112</f>
        <v>#REF!</v>
      </c>
      <c r="AV112" s="442"/>
      <c r="AW112" s="442"/>
      <c r="AX112" s="442"/>
      <c r="AY112" s="442"/>
      <c r="AZ112" s="442"/>
      <c r="BA112" s="444"/>
      <c r="BB112" s="441" t="e">
        <f>Y112+Mês06!BB112</f>
        <v>#REF!</v>
      </c>
      <c r="BC112" s="442"/>
      <c r="BD112" s="442"/>
      <c r="BE112" s="442"/>
      <c r="BF112" s="442"/>
      <c r="BG112" s="442"/>
      <c r="BH112" s="444"/>
      <c r="BI112" s="441" t="e">
        <f t="shared" si="4"/>
        <v>#REF!</v>
      </c>
      <c r="BJ112" s="442"/>
      <c r="BK112" s="442"/>
      <c r="BL112" s="442"/>
      <c r="BM112" s="442"/>
      <c r="BN112" s="442"/>
      <c r="BO112" s="442"/>
      <c r="BP112" s="443"/>
    </row>
    <row r="113" spans="1:68" ht="14.25">
      <c r="A113" s="158"/>
      <c r="B113" s="429">
        <f t="shared" si="1"/>
        <v>0</v>
      </c>
      <c r="C113" s="430"/>
      <c r="D113" s="431"/>
      <c r="E113" s="432">
        <f t="shared" si="2"/>
        <v>0</v>
      </c>
      <c r="F113" s="433"/>
      <c r="G113" s="433"/>
      <c r="H113" s="433"/>
      <c r="I113" s="433"/>
      <c r="J113" s="434"/>
      <c r="K113" s="435" t="e">
        <f>QCI!#REF!*Mês07!AF113</f>
        <v>#REF!</v>
      </c>
      <c r="L113" s="436"/>
      <c r="M113" s="436"/>
      <c r="N113" s="436"/>
      <c r="O113" s="436"/>
      <c r="P113" s="436"/>
      <c r="Q113" s="437"/>
      <c r="R113" s="435" t="e">
        <f>QCI!#REF!*Mês07!AF113</f>
        <v>#REF!</v>
      </c>
      <c r="S113" s="436"/>
      <c r="T113" s="436"/>
      <c r="U113" s="436"/>
      <c r="V113" s="436"/>
      <c r="W113" s="436"/>
      <c r="X113" s="437"/>
      <c r="Y113" s="441" t="e">
        <f>QCI!#REF!*Mês07!AF113</f>
        <v>#REF!</v>
      </c>
      <c r="Z113" s="442"/>
      <c r="AA113" s="442"/>
      <c r="AB113" s="442"/>
      <c r="AC113" s="442"/>
      <c r="AD113" s="442"/>
      <c r="AE113" s="444"/>
      <c r="AF113" s="441">
        <f t="shared" si="3"/>
        <v>0</v>
      </c>
      <c r="AG113" s="442"/>
      <c r="AH113" s="442"/>
      <c r="AI113" s="442"/>
      <c r="AJ113" s="442"/>
      <c r="AK113" s="442"/>
      <c r="AL113" s="442"/>
      <c r="AM113" s="444"/>
      <c r="AN113" s="441" t="e">
        <f>K113+Mês06!AN113</f>
        <v>#REF!</v>
      </c>
      <c r="AO113" s="442"/>
      <c r="AP113" s="442"/>
      <c r="AQ113" s="442"/>
      <c r="AR113" s="442"/>
      <c r="AS113" s="442"/>
      <c r="AT113" s="444"/>
      <c r="AU113" s="441" t="e">
        <f>R113+Mês06!AU113</f>
        <v>#REF!</v>
      </c>
      <c r="AV113" s="442"/>
      <c r="AW113" s="442"/>
      <c r="AX113" s="442"/>
      <c r="AY113" s="442"/>
      <c r="AZ113" s="442"/>
      <c r="BA113" s="444"/>
      <c r="BB113" s="441" t="e">
        <f>Y113+Mês06!BB113</f>
        <v>#REF!</v>
      </c>
      <c r="BC113" s="442"/>
      <c r="BD113" s="442"/>
      <c r="BE113" s="442"/>
      <c r="BF113" s="442"/>
      <c r="BG113" s="442"/>
      <c r="BH113" s="444"/>
      <c r="BI113" s="441" t="e">
        <f t="shared" si="4"/>
        <v>#REF!</v>
      </c>
      <c r="BJ113" s="442"/>
      <c r="BK113" s="442"/>
      <c r="BL113" s="442"/>
      <c r="BM113" s="442"/>
      <c r="BN113" s="442"/>
      <c r="BO113" s="442"/>
      <c r="BP113" s="443"/>
    </row>
    <row r="114" spans="1:68" ht="14.25">
      <c r="A114" s="158"/>
      <c r="B114" s="429">
        <f t="shared" si="1"/>
        <v>0</v>
      </c>
      <c r="C114" s="430"/>
      <c r="D114" s="431"/>
      <c r="E114" s="432">
        <f t="shared" si="2"/>
        <v>0</v>
      </c>
      <c r="F114" s="433"/>
      <c r="G114" s="433"/>
      <c r="H114" s="433"/>
      <c r="I114" s="433"/>
      <c r="J114" s="434"/>
      <c r="K114" s="435" t="e">
        <f>QCI!#REF!*Mês07!AF114</f>
        <v>#REF!</v>
      </c>
      <c r="L114" s="436"/>
      <c r="M114" s="436"/>
      <c r="N114" s="436"/>
      <c r="O114" s="436"/>
      <c r="P114" s="436"/>
      <c r="Q114" s="437"/>
      <c r="R114" s="435" t="e">
        <f>QCI!#REF!*Mês07!AF114</f>
        <v>#REF!</v>
      </c>
      <c r="S114" s="436"/>
      <c r="T114" s="436"/>
      <c r="U114" s="436"/>
      <c r="V114" s="436"/>
      <c r="W114" s="436"/>
      <c r="X114" s="437"/>
      <c r="Y114" s="441" t="e">
        <f>QCI!#REF!*Mês07!AF114</f>
        <v>#REF!</v>
      </c>
      <c r="Z114" s="442"/>
      <c r="AA114" s="442"/>
      <c r="AB114" s="442"/>
      <c r="AC114" s="442"/>
      <c r="AD114" s="442"/>
      <c r="AE114" s="444"/>
      <c r="AF114" s="441">
        <f t="shared" si="3"/>
        <v>0</v>
      </c>
      <c r="AG114" s="442"/>
      <c r="AH114" s="442"/>
      <c r="AI114" s="442"/>
      <c r="AJ114" s="442"/>
      <c r="AK114" s="442"/>
      <c r="AL114" s="442"/>
      <c r="AM114" s="444"/>
      <c r="AN114" s="441" t="e">
        <f>K114+Mês06!AN114</f>
        <v>#REF!</v>
      </c>
      <c r="AO114" s="442"/>
      <c r="AP114" s="442"/>
      <c r="AQ114" s="442"/>
      <c r="AR114" s="442"/>
      <c r="AS114" s="442"/>
      <c r="AT114" s="444"/>
      <c r="AU114" s="441" t="e">
        <f>R114+Mês06!AU114</f>
        <v>#REF!</v>
      </c>
      <c r="AV114" s="442"/>
      <c r="AW114" s="442"/>
      <c r="AX114" s="442"/>
      <c r="AY114" s="442"/>
      <c r="AZ114" s="442"/>
      <c r="BA114" s="444"/>
      <c r="BB114" s="441" t="e">
        <f>Y114+Mês06!BB114</f>
        <v>#REF!</v>
      </c>
      <c r="BC114" s="442"/>
      <c r="BD114" s="442"/>
      <c r="BE114" s="442"/>
      <c r="BF114" s="442"/>
      <c r="BG114" s="442"/>
      <c r="BH114" s="444"/>
      <c r="BI114" s="441" t="e">
        <f t="shared" si="4"/>
        <v>#REF!</v>
      </c>
      <c r="BJ114" s="442"/>
      <c r="BK114" s="442"/>
      <c r="BL114" s="442"/>
      <c r="BM114" s="442"/>
      <c r="BN114" s="442"/>
      <c r="BO114" s="442"/>
      <c r="BP114" s="443"/>
    </row>
    <row r="115" spans="1:68" ht="14.25">
      <c r="A115" s="158"/>
      <c r="B115" s="429">
        <f t="shared" si="1"/>
        <v>0</v>
      </c>
      <c r="C115" s="430"/>
      <c r="D115" s="431"/>
      <c r="E115" s="432">
        <f t="shared" si="2"/>
        <v>0</v>
      </c>
      <c r="F115" s="433"/>
      <c r="G115" s="433"/>
      <c r="H115" s="433"/>
      <c r="I115" s="433"/>
      <c r="J115" s="434"/>
      <c r="K115" s="435" t="e">
        <f>QCI!#REF!*Mês07!AF115</f>
        <v>#REF!</v>
      </c>
      <c r="L115" s="436"/>
      <c r="M115" s="436"/>
      <c r="N115" s="436"/>
      <c r="O115" s="436"/>
      <c r="P115" s="436"/>
      <c r="Q115" s="437"/>
      <c r="R115" s="435" t="e">
        <f>QCI!#REF!*Mês07!AF115</f>
        <v>#REF!</v>
      </c>
      <c r="S115" s="436"/>
      <c r="T115" s="436"/>
      <c r="U115" s="436"/>
      <c r="V115" s="436"/>
      <c r="W115" s="436"/>
      <c r="X115" s="437"/>
      <c r="Y115" s="441" t="e">
        <f>QCI!#REF!*Mês07!AF115</f>
        <v>#REF!</v>
      </c>
      <c r="Z115" s="442"/>
      <c r="AA115" s="442"/>
      <c r="AB115" s="442"/>
      <c r="AC115" s="442"/>
      <c r="AD115" s="442"/>
      <c r="AE115" s="444"/>
      <c r="AF115" s="441">
        <f t="shared" si="3"/>
        <v>0</v>
      </c>
      <c r="AG115" s="442"/>
      <c r="AH115" s="442"/>
      <c r="AI115" s="442"/>
      <c r="AJ115" s="442"/>
      <c r="AK115" s="442"/>
      <c r="AL115" s="442"/>
      <c r="AM115" s="444"/>
      <c r="AN115" s="441" t="e">
        <f>K115+Mês06!AN115</f>
        <v>#REF!</v>
      </c>
      <c r="AO115" s="442"/>
      <c r="AP115" s="442"/>
      <c r="AQ115" s="442"/>
      <c r="AR115" s="442"/>
      <c r="AS115" s="442"/>
      <c r="AT115" s="444"/>
      <c r="AU115" s="441" t="e">
        <f>R115+Mês06!AU115</f>
        <v>#REF!</v>
      </c>
      <c r="AV115" s="442"/>
      <c r="AW115" s="442"/>
      <c r="AX115" s="442"/>
      <c r="AY115" s="442"/>
      <c r="AZ115" s="442"/>
      <c r="BA115" s="444"/>
      <c r="BB115" s="441" t="e">
        <f>Y115+Mês06!BB115</f>
        <v>#REF!</v>
      </c>
      <c r="BC115" s="442"/>
      <c r="BD115" s="442"/>
      <c r="BE115" s="442"/>
      <c r="BF115" s="442"/>
      <c r="BG115" s="442"/>
      <c r="BH115" s="444"/>
      <c r="BI115" s="441" t="e">
        <f t="shared" si="4"/>
        <v>#REF!</v>
      </c>
      <c r="BJ115" s="442"/>
      <c r="BK115" s="442"/>
      <c r="BL115" s="442"/>
      <c r="BM115" s="442"/>
      <c r="BN115" s="442"/>
      <c r="BO115" s="442"/>
      <c r="BP115" s="443"/>
    </row>
    <row r="116" spans="1:68" ht="14.25">
      <c r="A116" s="158"/>
      <c r="B116" s="429">
        <f t="shared" si="1"/>
        <v>0</v>
      </c>
      <c r="C116" s="430"/>
      <c r="D116" s="431"/>
      <c r="E116" s="432">
        <f t="shared" si="2"/>
        <v>0</v>
      </c>
      <c r="F116" s="433"/>
      <c r="G116" s="433"/>
      <c r="H116" s="433"/>
      <c r="I116" s="433"/>
      <c r="J116" s="434"/>
      <c r="K116" s="435" t="e">
        <f>QCI!#REF!*Mês07!AF116</f>
        <v>#REF!</v>
      </c>
      <c r="L116" s="436"/>
      <c r="M116" s="436"/>
      <c r="N116" s="436"/>
      <c r="O116" s="436"/>
      <c r="P116" s="436"/>
      <c r="Q116" s="437"/>
      <c r="R116" s="435" t="e">
        <f>QCI!#REF!*Mês07!AF116</f>
        <v>#REF!</v>
      </c>
      <c r="S116" s="436"/>
      <c r="T116" s="436"/>
      <c r="U116" s="436"/>
      <c r="V116" s="436"/>
      <c r="W116" s="436"/>
      <c r="X116" s="437"/>
      <c r="Y116" s="441" t="e">
        <f>QCI!#REF!*Mês07!AF116</f>
        <v>#REF!</v>
      </c>
      <c r="Z116" s="442"/>
      <c r="AA116" s="442"/>
      <c r="AB116" s="442"/>
      <c r="AC116" s="442"/>
      <c r="AD116" s="442"/>
      <c r="AE116" s="444"/>
      <c r="AF116" s="441">
        <f t="shared" si="3"/>
        <v>0</v>
      </c>
      <c r="AG116" s="442"/>
      <c r="AH116" s="442"/>
      <c r="AI116" s="442"/>
      <c r="AJ116" s="442"/>
      <c r="AK116" s="442"/>
      <c r="AL116" s="442"/>
      <c r="AM116" s="444"/>
      <c r="AN116" s="441" t="e">
        <f>K116+Mês06!AN116</f>
        <v>#REF!</v>
      </c>
      <c r="AO116" s="442"/>
      <c r="AP116" s="442"/>
      <c r="AQ116" s="442"/>
      <c r="AR116" s="442"/>
      <c r="AS116" s="442"/>
      <c r="AT116" s="444"/>
      <c r="AU116" s="441" t="e">
        <f>R116+Mês06!AU116</f>
        <v>#REF!</v>
      </c>
      <c r="AV116" s="442"/>
      <c r="AW116" s="442"/>
      <c r="AX116" s="442"/>
      <c r="AY116" s="442"/>
      <c r="AZ116" s="442"/>
      <c r="BA116" s="444"/>
      <c r="BB116" s="441" t="e">
        <f>Y116+Mês06!BB116</f>
        <v>#REF!</v>
      </c>
      <c r="BC116" s="442"/>
      <c r="BD116" s="442"/>
      <c r="BE116" s="442"/>
      <c r="BF116" s="442"/>
      <c r="BG116" s="442"/>
      <c r="BH116" s="444"/>
      <c r="BI116" s="441" t="e">
        <f t="shared" si="4"/>
        <v>#REF!</v>
      </c>
      <c r="BJ116" s="442"/>
      <c r="BK116" s="442"/>
      <c r="BL116" s="442"/>
      <c r="BM116" s="442"/>
      <c r="BN116" s="442"/>
      <c r="BO116" s="442"/>
      <c r="BP116" s="443"/>
    </row>
    <row r="117" spans="1:68" ht="14.25">
      <c r="A117" s="158"/>
      <c r="B117" s="429">
        <f t="shared" si="1"/>
        <v>0</v>
      </c>
      <c r="C117" s="430"/>
      <c r="D117" s="431"/>
      <c r="E117" s="432">
        <f t="shared" si="2"/>
        <v>0</v>
      </c>
      <c r="F117" s="433"/>
      <c r="G117" s="433"/>
      <c r="H117" s="433"/>
      <c r="I117" s="433"/>
      <c r="J117" s="434"/>
      <c r="K117" s="435" t="e">
        <f>QCI!#REF!*Mês07!AF117</f>
        <v>#REF!</v>
      </c>
      <c r="L117" s="436"/>
      <c r="M117" s="436"/>
      <c r="N117" s="436"/>
      <c r="O117" s="436"/>
      <c r="P117" s="436"/>
      <c r="Q117" s="437"/>
      <c r="R117" s="435" t="e">
        <f>QCI!#REF!*Mês07!AF117</f>
        <v>#REF!</v>
      </c>
      <c r="S117" s="436"/>
      <c r="T117" s="436"/>
      <c r="U117" s="436"/>
      <c r="V117" s="436"/>
      <c r="W117" s="436"/>
      <c r="X117" s="437"/>
      <c r="Y117" s="441" t="e">
        <f>QCI!#REF!*Mês07!AF117</f>
        <v>#REF!</v>
      </c>
      <c r="Z117" s="442"/>
      <c r="AA117" s="442"/>
      <c r="AB117" s="442"/>
      <c r="AC117" s="442"/>
      <c r="AD117" s="442"/>
      <c r="AE117" s="444"/>
      <c r="AF117" s="441">
        <f t="shared" si="3"/>
        <v>0</v>
      </c>
      <c r="AG117" s="442"/>
      <c r="AH117" s="442"/>
      <c r="AI117" s="442"/>
      <c r="AJ117" s="442"/>
      <c r="AK117" s="442"/>
      <c r="AL117" s="442"/>
      <c r="AM117" s="444"/>
      <c r="AN117" s="441" t="e">
        <f>K117+Mês06!AN117</f>
        <v>#REF!</v>
      </c>
      <c r="AO117" s="442"/>
      <c r="AP117" s="442"/>
      <c r="AQ117" s="442"/>
      <c r="AR117" s="442"/>
      <c r="AS117" s="442"/>
      <c r="AT117" s="444"/>
      <c r="AU117" s="441" t="e">
        <f>R117+Mês06!AU117</f>
        <v>#REF!</v>
      </c>
      <c r="AV117" s="442"/>
      <c r="AW117" s="442"/>
      <c r="AX117" s="442"/>
      <c r="AY117" s="442"/>
      <c r="AZ117" s="442"/>
      <c r="BA117" s="444"/>
      <c r="BB117" s="441" t="e">
        <f>Y117+Mês06!BB117</f>
        <v>#REF!</v>
      </c>
      <c r="BC117" s="442"/>
      <c r="BD117" s="442"/>
      <c r="BE117" s="442"/>
      <c r="BF117" s="442"/>
      <c r="BG117" s="442"/>
      <c r="BH117" s="444"/>
      <c r="BI117" s="441" t="e">
        <f t="shared" si="4"/>
        <v>#REF!</v>
      </c>
      <c r="BJ117" s="442"/>
      <c r="BK117" s="442"/>
      <c r="BL117" s="442"/>
      <c r="BM117" s="442"/>
      <c r="BN117" s="442"/>
      <c r="BO117" s="442"/>
      <c r="BP117" s="443"/>
    </row>
    <row r="118" spans="1:68" ht="14.25">
      <c r="A118" s="158"/>
      <c r="B118" s="429">
        <f t="shared" si="1"/>
        <v>0</v>
      </c>
      <c r="C118" s="430"/>
      <c r="D118" s="431"/>
      <c r="E118" s="432">
        <f t="shared" si="2"/>
        <v>0</v>
      </c>
      <c r="F118" s="433"/>
      <c r="G118" s="433"/>
      <c r="H118" s="433"/>
      <c r="I118" s="433"/>
      <c r="J118" s="434"/>
      <c r="K118" s="435" t="e">
        <f>QCI!#REF!*Mês07!AF118</f>
        <v>#REF!</v>
      </c>
      <c r="L118" s="436"/>
      <c r="M118" s="436"/>
      <c r="N118" s="436"/>
      <c r="O118" s="436"/>
      <c r="P118" s="436"/>
      <c r="Q118" s="437"/>
      <c r="R118" s="435" t="e">
        <f>QCI!#REF!*Mês07!AF118</f>
        <v>#REF!</v>
      </c>
      <c r="S118" s="436"/>
      <c r="T118" s="436"/>
      <c r="U118" s="436"/>
      <c r="V118" s="436"/>
      <c r="W118" s="436"/>
      <c r="X118" s="437"/>
      <c r="Y118" s="441" t="e">
        <f>QCI!#REF!*Mês07!AF118</f>
        <v>#REF!</v>
      </c>
      <c r="Z118" s="442"/>
      <c r="AA118" s="442"/>
      <c r="AB118" s="442"/>
      <c r="AC118" s="442"/>
      <c r="AD118" s="442"/>
      <c r="AE118" s="444"/>
      <c r="AF118" s="441">
        <f t="shared" si="3"/>
        <v>0</v>
      </c>
      <c r="AG118" s="442"/>
      <c r="AH118" s="442"/>
      <c r="AI118" s="442"/>
      <c r="AJ118" s="442"/>
      <c r="AK118" s="442"/>
      <c r="AL118" s="442"/>
      <c r="AM118" s="444"/>
      <c r="AN118" s="441" t="e">
        <f>K118+Mês06!AN118</f>
        <v>#REF!</v>
      </c>
      <c r="AO118" s="442"/>
      <c r="AP118" s="442"/>
      <c r="AQ118" s="442"/>
      <c r="AR118" s="442"/>
      <c r="AS118" s="442"/>
      <c r="AT118" s="444"/>
      <c r="AU118" s="441" t="e">
        <f>R118+Mês06!AU118</f>
        <v>#REF!</v>
      </c>
      <c r="AV118" s="442"/>
      <c r="AW118" s="442"/>
      <c r="AX118" s="442"/>
      <c r="AY118" s="442"/>
      <c r="AZ118" s="442"/>
      <c r="BA118" s="444"/>
      <c r="BB118" s="441" t="e">
        <f>Y118+Mês06!BB118</f>
        <v>#REF!</v>
      </c>
      <c r="BC118" s="442"/>
      <c r="BD118" s="442"/>
      <c r="BE118" s="442"/>
      <c r="BF118" s="442"/>
      <c r="BG118" s="442"/>
      <c r="BH118" s="444"/>
      <c r="BI118" s="441" t="e">
        <f t="shared" si="4"/>
        <v>#REF!</v>
      </c>
      <c r="BJ118" s="442"/>
      <c r="BK118" s="442"/>
      <c r="BL118" s="442"/>
      <c r="BM118" s="442"/>
      <c r="BN118" s="442"/>
      <c r="BO118" s="442"/>
      <c r="BP118" s="443"/>
    </row>
    <row r="119" spans="1:68" ht="14.25">
      <c r="A119" s="158"/>
      <c r="B119" s="429">
        <f t="shared" si="1"/>
        <v>0</v>
      </c>
      <c r="C119" s="430"/>
      <c r="D119" s="431"/>
      <c r="E119" s="432">
        <f t="shared" si="2"/>
        <v>0</v>
      </c>
      <c r="F119" s="433"/>
      <c r="G119" s="433"/>
      <c r="H119" s="433"/>
      <c r="I119" s="433"/>
      <c r="J119" s="434"/>
      <c r="K119" s="435" t="e">
        <f>QCI!#REF!*Mês07!AF119</f>
        <v>#REF!</v>
      </c>
      <c r="L119" s="436"/>
      <c r="M119" s="436"/>
      <c r="N119" s="436"/>
      <c r="O119" s="436"/>
      <c r="P119" s="436"/>
      <c r="Q119" s="437"/>
      <c r="R119" s="435" t="e">
        <f>QCI!#REF!*Mês07!AF119</f>
        <v>#REF!</v>
      </c>
      <c r="S119" s="436"/>
      <c r="T119" s="436"/>
      <c r="U119" s="436"/>
      <c r="V119" s="436"/>
      <c r="W119" s="436"/>
      <c r="X119" s="437"/>
      <c r="Y119" s="441" t="e">
        <f>QCI!#REF!*Mês07!AF119</f>
        <v>#REF!</v>
      </c>
      <c r="Z119" s="442"/>
      <c r="AA119" s="442"/>
      <c r="AB119" s="442"/>
      <c r="AC119" s="442"/>
      <c r="AD119" s="442"/>
      <c r="AE119" s="444"/>
      <c r="AF119" s="441">
        <f t="shared" si="3"/>
        <v>0</v>
      </c>
      <c r="AG119" s="442"/>
      <c r="AH119" s="442"/>
      <c r="AI119" s="442"/>
      <c r="AJ119" s="442"/>
      <c r="AK119" s="442"/>
      <c r="AL119" s="442"/>
      <c r="AM119" s="444"/>
      <c r="AN119" s="441" t="e">
        <f>K119+Mês06!AN119</f>
        <v>#REF!</v>
      </c>
      <c r="AO119" s="442"/>
      <c r="AP119" s="442"/>
      <c r="AQ119" s="442"/>
      <c r="AR119" s="442"/>
      <c r="AS119" s="442"/>
      <c r="AT119" s="444"/>
      <c r="AU119" s="441" t="e">
        <f>R119+Mês06!AU119</f>
        <v>#REF!</v>
      </c>
      <c r="AV119" s="442"/>
      <c r="AW119" s="442"/>
      <c r="AX119" s="442"/>
      <c r="AY119" s="442"/>
      <c r="AZ119" s="442"/>
      <c r="BA119" s="444"/>
      <c r="BB119" s="441" t="e">
        <f>Y119+Mês06!BB119</f>
        <v>#REF!</v>
      </c>
      <c r="BC119" s="442"/>
      <c r="BD119" s="442"/>
      <c r="BE119" s="442"/>
      <c r="BF119" s="442"/>
      <c r="BG119" s="442"/>
      <c r="BH119" s="444"/>
      <c r="BI119" s="441" t="e">
        <f t="shared" si="4"/>
        <v>#REF!</v>
      </c>
      <c r="BJ119" s="442"/>
      <c r="BK119" s="442"/>
      <c r="BL119" s="442"/>
      <c r="BM119" s="442"/>
      <c r="BN119" s="442"/>
      <c r="BO119" s="442"/>
      <c r="BP119" s="443"/>
    </row>
    <row r="120" spans="1:68" ht="14.25">
      <c r="A120" s="158"/>
      <c r="B120" s="429">
        <f t="shared" si="1"/>
        <v>0</v>
      </c>
      <c r="C120" s="430"/>
      <c r="D120" s="431"/>
      <c r="E120" s="432">
        <f t="shared" si="2"/>
        <v>0</v>
      </c>
      <c r="F120" s="433"/>
      <c r="G120" s="433"/>
      <c r="H120" s="433"/>
      <c r="I120" s="433"/>
      <c r="J120" s="434"/>
      <c r="K120" s="435" t="e">
        <f>QCI!#REF!*Mês07!AF120</f>
        <v>#REF!</v>
      </c>
      <c r="L120" s="436"/>
      <c r="M120" s="436"/>
      <c r="N120" s="436"/>
      <c r="O120" s="436"/>
      <c r="P120" s="436"/>
      <c r="Q120" s="437"/>
      <c r="R120" s="435" t="e">
        <f>QCI!#REF!*Mês07!AF120</f>
        <v>#REF!</v>
      </c>
      <c r="S120" s="436"/>
      <c r="T120" s="436"/>
      <c r="U120" s="436"/>
      <c r="V120" s="436"/>
      <c r="W120" s="436"/>
      <c r="X120" s="437"/>
      <c r="Y120" s="441" t="e">
        <f>QCI!#REF!*Mês07!AF120</f>
        <v>#REF!</v>
      </c>
      <c r="Z120" s="442"/>
      <c r="AA120" s="442"/>
      <c r="AB120" s="442"/>
      <c r="AC120" s="442"/>
      <c r="AD120" s="442"/>
      <c r="AE120" s="444"/>
      <c r="AF120" s="441">
        <f t="shared" si="3"/>
        <v>0</v>
      </c>
      <c r="AG120" s="442"/>
      <c r="AH120" s="442"/>
      <c r="AI120" s="442"/>
      <c r="AJ120" s="442"/>
      <c r="AK120" s="442"/>
      <c r="AL120" s="442"/>
      <c r="AM120" s="444"/>
      <c r="AN120" s="441" t="e">
        <f>K120+Mês06!AN120</f>
        <v>#REF!</v>
      </c>
      <c r="AO120" s="442"/>
      <c r="AP120" s="442"/>
      <c r="AQ120" s="442"/>
      <c r="AR120" s="442"/>
      <c r="AS120" s="442"/>
      <c r="AT120" s="444"/>
      <c r="AU120" s="441" t="e">
        <f>R120+Mês06!AU120</f>
        <v>#REF!</v>
      </c>
      <c r="AV120" s="442"/>
      <c r="AW120" s="442"/>
      <c r="AX120" s="442"/>
      <c r="AY120" s="442"/>
      <c r="AZ120" s="442"/>
      <c r="BA120" s="444"/>
      <c r="BB120" s="441" t="e">
        <f>Y120+Mês06!BB120</f>
        <v>#REF!</v>
      </c>
      <c r="BC120" s="442"/>
      <c r="BD120" s="442"/>
      <c r="BE120" s="442"/>
      <c r="BF120" s="442"/>
      <c r="BG120" s="442"/>
      <c r="BH120" s="444"/>
      <c r="BI120" s="441" t="e">
        <f t="shared" si="4"/>
        <v>#REF!</v>
      </c>
      <c r="BJ120" s="442"/>
      <c r="BK120" s="442"/>
      <c r="BL120" s="442"/>
      <c r="BM120" s="442"/>
      <c r="BN120" s="442"/>
      <c r="BO120" s="442"/>
      <c r="BP120" s="443"/>
    </row>
    <row r="121" spans="1:68" ht="14.25">
      <c r="A121" s="158"/>
      <c r="B121" s="429">
        <f t="shared" si="1"/>
        <v>0</v>
      </c>
      <c r="C121" s="430"/>
      <c r="D121" s="431"/>
      <c r="E121" s="432">
        <f t="shared" si="2"/>
        <v>0</v>
      </c>
      <c r="F121" s="433"/>
      <c r="G121" s="433"/>
      <c r="H121" s="433"/>
      <c r="I121" s="433"/>
      <c r="J121" s="434"/>
      <c r="K121" s="435" t="e">
        <f>QCI!#REF!*Mês07!AF121</f>
        <v>#REF!</v>
      </c>
      <c r="L121" s="436"/>
      <c r="M121" s="436"/>
      <c r="N121" s="436"/>
      <c r="O121" s="436"/>
      <c r="P121" s="436"/>
      <c r="Q121" s="437"/>
      <c r="R121" s="435" t="e">
        <f>QCI!#REF!*Mês07!AF121</f>
        <v>#REF!</v>
      </c>
      <c r="S121" s="436"/>
      <c r="T121" s="436"/>
      <c r="U121" s="436"/>
      <c r="V121" s="436"/>
      <c r="W121" s="436"/>
      <c r="X121" s="437"/>
      <c r="Y121" s="441" t="e">
        <f>QCI!#REF!*Mês07!AF121</f>
        <v>#REF!</v>
      </c>
      <c r="Z121" s="442"/>
      <c r="AA121" s="442"/>
      <c r="AB121" s="442"/>
      <c r="AC121" s="442"/>
      <c r="AD121" s="442"/>
      <c r="AE121" s="444"/>
      <c r="AF121" s="441">
        <f t="shared" si="3"/>
        <v>0</v>
      </c>
      <c r="AG121" s="442"/>
      <c r="AH121" s="442"/>
      <c r="AI121" s="442"/>
      <c r="AJ121" s="442"/>
      <c r="AK121" s="442"/>
      <c r="AL121" s="442"/>
      <c r="AM121" s="444"/>
      <c r="AN121" s="441" t="e">
        <f>K121+Mês06!AN121</f>
        <v>#REF!</v>
      </c>
      <c r="AO121" s="442"/>
      <c r="AP121" s="442"/>
      <c r="AQ121" s="442"/>
      <c r="AR121" s="442"/>
      <c r="AS121" s="442"/>
      <c r="AT121" s="444"/>
      <c r="AU121" s="441" t="e">
        <f>R121+Mês06!AU121</f>
        <v>#REF!</v>
      </c>
      <c r="AV121" s="442"/>
      <c r="AW121" s="442"/>
      <c r="AX121" s="442"/>
      <c r="AY121" s="442"/>
      <c r="AZ121" s="442"/>
      <c r="BA121" s="444"/>
      <c r="BB121" s="441" t="e">
        <f>Y121+Mês06!BB121</f>
        <v>#REF!</v>
      </c>
      <c r="BC121" s="442"/>
      <c r="BD121" s="442"/>
      <c r="BE121" s="442"/>
      <c r="BF121" s="442"/>
      <c r="BG121" s="442"/>
      <c r="BH121" s="444"/>
      <c r="BI121" s="441" t="e">
        <f t="shared" si="4"/>
        <v>#REF!</v>
      </c>
      <c r="BJ121" s="442"/>
      <c r="BK121" s="442"/>
      <c r="BL121" s="442"/>
      <c r="BM121" s="442"/>
      <c r="BN121" s="442"/>
      <c r="BO121" s="442"/>
      <c r="BP121" s="443"/>
    </row>
    <row r="122" spans="1:68" ht="14.25">
      <c r="A122" s="158"/>
      <c r="B122" s="429">
        <f t="shared" si="1"/>
        <v>0</v>
      </c>
      <c r="C122" s="430"/>
      <c r="D122" s="431"/>
      <c r="E122" s="432">
        <f t="shared" si="2"/>
        <v>0</v>
      </c>
      <c r="F122" s="433"/>
      <c r="G122" s="433"/>
      <c r="H122" s="433"/>
      <c r="I122" s="433"/>
      <c r="J122" s="434"/>
      <c r="K122" s="435" t="e">
        <f>QCI!#REF!*Mês07!AF122</f>
        <v>#REF!</v>
      </c>
      <c r="L122" s="436"/>
      <c r="M122" s="436"/>
      <c r="N122" s="436"/>
      <c r="O122" s="436"/>
      <c r="P122" s="436"/>
      <c r="Q122" s="437"/>
      <c r="R122" s="435" t="e">
        <f>QCI!#REF!*Mês07!AF122</f>
        <v>#REF!</v>
      </c>
      <c r="S122" s="436"/>
      <c r="T122" s="436"/>
      <c r="U122" s="436"/>
      <c r="V122" s="436"/>
      <c r="W122" s="436"/>
      <c r="X122" s="437"/>
      <c r="Y122" s="441" t="e">
        <f>QCI!#REF!*Mês07!AF122</f>
        <v>#REF!</v>
      </c>
      <c r="Z122" s="442"/>
      <c r="AA122" s="442"/>
      <c r="AB122" s="442"/>
      <c r="AC122" s="442"/>
      <c r="AD122" s="442"/>
      <c r="AE122" s="444"/>
      <c r="AF122" s="441">
        <f t="shared" si="3"/>
        <v>0</v>
      </c>
      <c r="AG122" s="442"/>
      <c r="AH122" s="442"/>
      <c r="AI122" s="442"/>
      <c r="AJ122" s="442"/>
      <c r="AK122" s="442"/>
      <c r="AL122" s="442"/>
      <c r="AM122" s="444"/>
      <c r="AN122" s="441" t="e">
        <f>K122+Mês06!AN122</f>
        <v>#REF!</v>
      </c>
      <c r="AO122" s="442"/>
      <c r="AP122" s="442"/>
      <c r="AQ122" s="442"/>
      <c r="AR122" s="442"/>
      <c r="AS122" s="442"/>
      <c r="AT122" s="444"/>
      <c r="AU122" s="441" t="e">
        <f>R122+Mês06!AU122</f>
        <v>#REF!</v>
      </c>
      <c r="AV122" s="442"/>
      <c r="AW122" s="442"/>
      <c r="AX122" s="442"/>
      <c r="AY122" s="442"/>
      <c r="AZ122" s="442"/>
      <c r="BA122" s="444"/>
      <c r="BB122" s="441" t="e">
        <f>Y122+Mês06!BB122</f>
        <v>#REF!</v>
      </c>
      <c r="BC122" s="442"/>
      <c r="BD122" s="442"/>
      <c r="BE122" s="442"/>
      <c r="BF122" s="442"/>
      <c r="BG122" s="442"/>
      <c r="BH122" s="444"/>
      <c r="BI122" s="441" t="e">
        <f t="shared" si="4"/>
        <v>#REF!</v>
      </c>
      <c r="BJ122" s="442"/>
      <c r="BK122" s="442"/>
      <c r="BL122" s="442"/>
      <c r="BM122" s="442"/>
      <c r="BN122" s="442"/>
      <c r="BO122" s="442"/>
      <c r="BP122" s="443"/>
    </row>
    <row r="123" spans="1:68" ht="14.25">
      <c r="A123" s="158"/>
      <c r="B123" s="429">
        <f t="shared" si="1"/>
        <v>0</v>
      </c>
      <c r="C123" s="430"/>
      <c r="D123" s="431"/>
      <c r="E123" s="432">
        <f t="shared" si="2"/>
        <v>0</v>
      </c>
      <c r="F123" s="433"/>
      <c r="G123" s="433"/>
      <c r="H123" s="433"/>
      <c r="I123" s="433"/>
      <c r="J123" s="434"/>
      <c r="K123" s="435" t="e">
        <f>QCI!#REF!*Mês07!AF123</f>
        <v>#REF!</v>
      </c>
      <c r="L123" s="436"/>
      <c r="M123" s="436"/>
      <c r="N123" s="436"/>
      <c r="O123" s="436"/>
      <c r="P123" s="436"/>
      <c r="Q123" s="437"/>
      <c r="R123" s="435" t="e">
        <f>QCI!#REF!*Mês07!AF123</f>
        <v>#REF!</v>
      </c>
      <c r="S123" s="436"/>
      <c r="T123" s="436"/>
      <c r="U123" s="436"/>
      <c r="V123" s="436"/>
      <c r="W123" s="436"/>
      <c r="X123" s="437"/>
      <c r="Y123" s="441" t="e">
        <f>QCI!#REF!*Mês07!AF123</f>
        <v>#REF!</v>
      </c>
      <c r="Z123" s="442"/>
      <c r="AA123" s="442"/>
      <c r="AB123" s="442"/>
      <c r="AC123" s="442"/>
      <c r="AD123" s="442"/>
      <c r="AE123" s="444"/>
      <c r="AF123" s="441">
        <f t="shared" si="3"/>
        <v>0</v>
      </c>
      <c r="AG123" s="442"/>
      <c r="AH123" s="442"/>
      <c r="AI123" s="442"/>
      <c r="AJ123" s="442"/>
      <c r="AK123" s="442"/>
      <c r="AL123" s="442"/>
      <c r="AM123" s="444"/>
      <c r="AN123" s="441" t="e">
        <f>K123+Mês06!AN123</f>
        <v>#REF!</v>
      </c>
      <c r="AO123" s="442"/>
      <c r="AP123" s="442"/>
      <c r="AQ123" s="442"/>
      <c r="AR123" s="442"/>
      <c r="AS123" s="442"/>
      <c r="AT123" s="444"/>
      <c r="AU123" s="441" t="e">
        <f>R123+Mês06!AU123</f>
        <v>#REF!</v>
      </c>
      <c r="AV123" s="442"/>
      <c r="AW123" s="442"/>
      <c r="AX123" s="442"/>
      <c r="AY123" s="442"/>
      <c r="AZ123" s="442"/>
      <c r="BA123" s="444"/>
      <c r="BB123" s="441" t="e">
        <f>Y123+Mês06!BB123</f>
        <v>#REF!</v>
      </c>
      <c r="BC123" s="442"/>
      <c r="BD123" s="442"/>
      <c r="BE123" s="442"/>
      <c r="BF123" s="442"/>
      <c r="BG123" s="442"/>
      <c r="BH123" s="444"/>
      <c r="BI123" s="441" t="e">
        <f t="shared" si="4"/>
        <v>#REF!</v>
      </c>
      <c r="BJ123" s="442"/>
      <c r="BK123" s="442"/>
      <c r="BL123" s="442"/>
      <c r="BM123" s="442"/>
      <c r="BN123" s="442"/>
      <c r="BO123" s="442"/>
      <c r="BP123" s="443"/>
    </row>
    <row r="124" spans="1:68" ht="14.25">
      <c r="A124" s="158"/>
      <c r="B124" s="429">
        <f t="shared" si="1"/>
        <v>0</v>
      </c>
      <c r="C124" s="430"/>
      <c r="D124" s="431"/>
      <c r="E124" s="432">
        <f t="shared" si="2"/>
        <v>0</v>
      </c>
      <c r="F124" s="433"/>
      <c r="G124" s="433"/>
      <c r="H124" s="433"/>
      <c r="I124" s="433"/>
      <c r="J124" s="434"/>
      <c r="K124" s="435" t="e">
        <f>QCI!#REF!*Mês07!AF124</f>
        <v>#REF!</v>
      </c>
      <c r="L124" s="436"/>
      <c r="M124" s="436"/>
      <c r="N124" s="436"/>
      <c r="O124" s="436"/>
      <c r="P124" s="436"/>
      <c r="Q124" s="437"/>
      <c r="R124" s="435" t="e">
        <f>QCI!#REF!*Mês07!AF124</f>
        <v>#REF!</v>
      </c>
      <c r="S124" s="436"/>
      <c r="T124" s="436"/>
      <c r="U124" s="436"/>
      <c r="V124" s="436"/>
      <c r="W124" s="436"/>
      <c r="X124" s="437"/>
      <c r="Y124" s="441" t="e">
        <f>QCI!#REF!*Mês07!AF124</f>
        <v>#REF!</v>
      </c>
      <c r="Z124" s="442"/>
      <c r="AA124" s="442"/>
      <c r="AB124" s="442"/>
      <c r="AC124" s="442"/>
      <c r="AD124" s="442"/>
      <c r="AE124" s="444"/>
      <c r="AF124" s="441">
        <f t="shared" si="3"/>
        <v>0</v>
      </c>
      <c r="AG124" s="442"/>
      <c r="AH124" s="442"/>
      <c r="AI124" s="442"/>
      <c r="AJ124" s="442"/>
      <c r="AK124" s="442"/>
      <c r="AL124" s="442"/>
      <c r="AM124" s="444"/>
      <c r="AN124" s="441" t="e">
        <f>K124+Mês06!AN124</f>
        <v>#REF!</v>
      </c>
      <c r="AO124" s="442"/>
      <c r="AP124" s="442"/>
      <c r="AQ124" s="442"/>
      <c r="AR124" s="442"/>
      <c r="AS124" s="442"/>
      <c r="AT124" s="444"/>
      <c r="AU124" s="441" t="e">
        <f>R124+Mês06!AU124</f>
        <v>#REF!</v>
      </c>
      <c r="AV124" s="442"/>
      <c r="AW124" s="442"/>
      <c r="AX124" s="442"/>
      <c r="AY124" s="442"/>
      <c r="AZ124" s="442"/>
      <c r="BA124" s="444"/>
      <c r="BB124" s="441" t="e">
        <f>Y124+Mês06!BB124</f>
        <v>#REF!</v>
      </c>
      <c r="BC124" s="442"/>
      <c r="BD124" s="442"/>
      <c r="BE124" s="442"/>
      <c r="BF124" s="442"/>
      <c r="BG124" s="442"/>
      <c r="BH124" s="444"/>
      <c r="BI124" s="441" t="e">
        <f t="shared" si="4"/>
        <v>#REF!</v>
      </c>
      <c r="BJ124" s="442"/>
      <c r="BK124" s="442"/>
      <c r="BL124" s="442"/>
      <c r="BM124" s="442"/>
      <c r="BN124" s="442"/>
      <c r="BO124" s="442"/>
      <c r="BP124" s="443"/>
    </row>
    <row r="125" spans="1:68" ht="14.25">
      <c r="A125" s="158"/>
      <c r="B125" s="429">
        <f t="shared" si="1"/>
        <v>0</v>
      </c>
      <c r="C125" s="430"/>
      <c r="D125" s="431"/>
      <c r="E125" s="432">
        <f t="shared" si="2"/>
        <v>0</v>
      </c>
      <c r="F125" s="433"/>
      <c r="G125" s="433"/>
      <c r="H125" s="433"/>
      <c r="I125" s="433"/>
      <c r="J125" s="434"/>
      <c r="K125" s="435" t="e">
        <f>QCI!#REF!*Mês07!AF125</f>
        <v>#REF!</v>
      </c>
      <c r="L125" s="436"/>
      <c r="M125" s="436"/>
      <c r="N125" s="436"/>
      <c r="O125" s="436"/>
      <c r="P125" s="436"/>
      <c r="Q125" s="437"/>
      <c r="R125" s="435" t="e">
        <f>QCI!#REF!*Mês07!AF125</f>
        <v>#REF!</v>
      </c>
      <c r="S125" s="436"/>
      <c r="T125" s="436"/>
      <c r="U125" s="436"/>
      <c r="V125" s="436"/>
      <c r="W125" s="436"/>
      <c r="X125" s="437"/>
      <c r="Y125" s="441" t="e">
        <f>QCI!#REF!*Mês07!AF125</f>
        <v>#REF!</v>
      </c>
      <c r="Z125" s="442"/>
      <c r="AA125" s="442"/>
      <c r="AB125" s="442"/>
      <c r="AC125" s="442"/>
      <c r="AD125" s="442"/>
      <c r="AE125" s="444"/>
      <c r="AF125" s="441">
        <f t="shared" si="3"/>
        <v>0</v>
      </c>
      <c r="AG125" s="442"/>
      <c r="AH125" s="442"/>
      <c r="AI125" s="442"/>
      <c r="AJ125" s="442"/>
      <c r="AK125" s="442"/>
      <c r="AL125" s="442"/>
      <c r="AM125" s="444"/>
      <c r="AN125" s="441" t="e">
        <f>K125+Mês06!AN125</f>
        <v>#REF!</v>
      </c>
      <c r="AO125" s="442"/>
      <c r="AP125" s="442"/>
      <c r="AQ125" s="442"/>
      <c r="AR125" s="442"/>
      <c r="AS125" s="442"/>
      <c r="AT125" s="444"/>
      <c r="AU125" s="441" t="e">
        <f>R125+Mês06!AU125</f>
        <v>#REF!</v>
      </c>
      <c r="AV125" s="442"/>
      <c r="AW125" s="442"/>
      <c r="AX125" s="442"/>
      <c r="AY125" s="442"/>
      <c r="AZ125" s="442"/>
      <c r="BA125" s="444"/>
      <c r="BB125" s="441" t="e">
        <f>Y125+Mês06!BB125</f>
        <v>#REF!</v>
      </c>
      <c r="BC125" s="442"/>
      <c r="BD125" s="442"/>
      <c r="BE125" s="442"/>
      <c r="BF125" s="442"/>
      <c r="BG125" s="442"/>
      <c r="BH125" s="444"/>
      <c r="BI125" s="441" t="e">
        <f t="shared" si="4"/>
        <v>#REF!</v>
      </c>
      <c r="BJ125" s="442"/>
      <c r="BK125" s="442"/>
      <c r="BL125" s="442"/>
      <c r="BM125" s="442"/>
      <c r="BN125" s="442"/>
      <c r="BO125" s="442"/>
      <c r="BP125" s="443"/>
    </row>
    <row r="126" spans="1:68" ht="14.25">
      <c r="A126" s="158"/>
      <c r="B126" s="429">
        <f t="shared" si="1"/>
        <v>0</v>
      </c>
      <c r="C126" s="430"/>
      <c r="D126" s="431"/>
      <c r="E126" s="432">
        <f t="shared" si="2"/>
        <v>0</v>
      </c>
      <c r="F126" s="433"/>
      <c r="G126" s="433"/>
      <c r="H126" s="433"/>
      <c r="I126" s="433"/>
      <c r="J126" s="434"/>
      <c r="K126" s="435" t="e">
        <f>QCI!#REF!*Mês07!AF126</f>
        <v>#REF!</v>
      </c>
      <c r="L126" s="436"/>
      <c r="M126" s="436"/>
      <c r="N126" s="436"/>
      <c r="O126" s="436"/>
      <c r="P126" s="436"/>
      <c r="Q126" s="437"/>
      <c r="R126" s="435" t="e">
        <f>QCI!#REF!*Mês07!AF126</f>
        <v>#REF!</v>
      </c>
      <c r="S126" s="436"/>
      <c r="T126" s="436"/>
      <c r="U126" s="436"/>
      <c r="V126" s="436"/>
      <c r="W126" s="436"/>
      <c r="X126" s="437"/>
      <c r="Y126" s="441" t="e">
        <f>QCI!#REF!*Mês07!AF126</f>
        <v>#REF!</v>
      </c>
      <c r="Z126" s="442"/>
      <c r="AA126" s="442"/>
      <c r="AB126" s="442"/>
      <c r="AC126" s="442"/>
      <c r="AD126" s="442"/>
      <c r="AE126" s="444"/>
      <c r="AF126" s="441">
        <f t="shared" si="3"/>
        <v>0</v>
      </c>
      <c r="AG126" s="442"/>
      <c r="AH126" s="442"/>
      <c r="AI126" s="442"/>
      <c r="AJ126" s="442"/>
      <c r="AK126" s="442"/>
      <c r="AL126" s="442"/>
      <c r="AM126" s="444"/>
      <c r="AN126" s="441" t="e">
        <f>K126+Mês06!AN126</f>
        <v>#REF!</v>
      </c>
      <c r="AO126" s="442"/>
      <c r="AP126" s="442"/>
      <c r="AQ126" s="442"/>
      <c r="AR126" s="442"/>
      <c r="AS126" s="442"/>
      <c r="AT126" s="444"/>
      <c r="AU126" s="441" t="e">
        <f>R126+Mês06!AU126</f>
        <v>#REF!</v>
      </c>
      <c r="AV126" s="442"/>
      <c r="AW126" s="442"/>
      <c r="AX126" s="442"/>
      <c r="AY126" s="442"/>
      <c r="AZ126" s="442"/>
      <c r="BA126" s="444"/>
      <c r="BB126" s="441" t="e">
        <f>Y126+Mês06!BB126</f>
        <v>#REF!</v>
      </c>
      <c r="BC126" s="442"/>
      <c r="BD126" s="442"/>
      <c r="BE126" s="442"/>
      <c r="BF126" s="442"/>
      <c r="BG126" s="442"/>
      <c r="BH126" s="444"/>
      <c r="BI126" s="441" t="e">
        <f t="shared" si="4"/>
        <v>#REF!</v>
      </c>
      <c r="BJ126" s="442"/>
      <c r="BK126" s="442"/>
      <c r="BL126" s="442"/>
      <c r="BM126" s="442"/>
      <c r="BN126" s="442"/>
      <c r="BO126" s="442"/>
      <c r="BP126" s="443"/>
    </row>
    <row r="127" spans="1:68" ht="15" thickBot="1">
      <c r="A127" s="158"/>
      <c r="B127" s="429">
        <f t="shared" si="1"/>
        <v>0</v>
      </c>
      <c r="C127" s="430"/>
      <c r="D127" s="431"/>
      <c r="E127" s="432">
        <f t="shared" si="2"/>
        <v>0</v>
      </c>
      <c r="F127" s="433"/>
      <c r="G127" s="433"/>
      <c r="H127" s="433"/>
      <c r="I127" s="433"/>
      <c r="J127" s="434"/>
      <c r="K127" s="435">
        <f>QCI!AO32*Mês07!AF127</f>
        <v>0</v>
      </c>
      <c r="L127" s="436"/>
      <c r="M127" s="436"/>
      <c r="N127" s="436"/>
      <c r="O127" s="436"/>
      <c r="P127" s="436"/>
      <c r="Q127" s="437"/>
      <c r="R127" s="435">
        <f>QCI!AP32*Mês07!AF127</f>
        <v>0</v>
      </c>
      <c r="S127" s="436"/>
      <c r="T127" s="436"/>
      <c r="U127" s="436"/>
      <c r="V127" s="436"/>
      <c r="W127" s="436"/>
      <c r="X127" s="437"/>
      <c r="Y127" s="441">
        <f>QCI!AQ32*Mês07!AF127</f>
        <v>0</v>
      </c>
      <c r="Z127" s="442"/>
      <c r="AA127" s="442"/>
      <c r="AB127" s="442"/>
      <c r="AC127" s="442"/>
      <c r="AD127" s="442"/>
      <c r="AE127" s="444"/>
      <c r="AF127" s="441">
        <f t="shared" si="3"/>
        <v>0</v>
      </c>
      <c r="AG127" s="442"/>
      <c r="AH127" s="442"/>
      <c r="AI127" s="442"/>
      <c r="AJ127" s="442"/>
      <c r="AK127" s="442"/>
      <c r="AL127" s="442"/>
      <c r="AM127" s="444"/>
      <c r="AN127" s="441">
        <f>K127+Mês06!AN127</f>
        <v>0</v>
      </c>
      <c r="AO127" s="442"/>
      <c r="AP127" s="442"/>
      <c r="AQ127" s="442"/>
      <c r="AR127" s="442"/>
      <c r="AS127" s="442"/>
      <c r="AT127" s="444"/>
      <c r="AU127" s="441">
        <f>R127+Mês06!AU127</f>
        <v>0</v>
      </c>
      <c r="AV127" s="442"/>
      <c r="AW127" s="442"/>
      <c r="AX127" s="442"/>
      <c r="AY127" s="442"/>
      <c r="AZ127" s="442"/>
      <c r="BA127" s="444"/>
      <c r="BB127" s="441">
        <f>Y127+Mês06!BB127</f>
        <v>0</v>
      </c>
      <c r="BC127" s="442"/>
      <c r="BD127" s="442"/>
      <c r="BE127" s="442"/>
      <c r="BF127" s="442"/>
      <c r="BG127" s="442"/>
      <c r="BH127" s="444"/>
      <c r="BI127" s="441">
        <f t="shared" si="4"/>
        <v>0</v>
      </c>
      <c r="BJ127" s="442"/>
      <c r="BK127" s="442"/>
      <c r="BL127" s="442"/>
      <c r="BM127" s="442"/>
      <c r="BN127" s="442"/>
      <c r="BO127" s="442"/>
      <c r="BP127" s="443"/>
    </row>
    <row r="128" spans="1:68" ht="14.25" hidden="1">
      <c r="A128" s="158"/>
      <c r="B128" s="429">
        <f t="shared" si="1"/>
        <v>0</v>
      </c>
      <c r="C128" s="430"/>
      <c r="D128" s="431"/>
      <c r="E128" s="432">
        <f t="shared" si="2"/>
        <v>0</v>
      </c>
      <c r="F128" s="433"/>
      <c r="G128" s="433"/>
      <c r="H128" s="433"/>
      <c r="I128" s="433"/>
      <c r="J128" s="434"/>
      <c r="K128" s="435">
        <f>QCI!AO33*Mês07!AF128</f>
        <v>0</v>
      </c>
      <c r="L128" s="436"/>
      <c r="M128" s="436"/>
      <c r="N128" s="436"/>
      <c r="O128" s="436"/>
      <c r="P128" s="436"/>
      <c r="Q128" s="437"/>
      <c r="R128" s="435">
        <f>QCI!AP33*Mês07!AF128</f>
        <v>0</v>
      </c>
      <c r="S128" s="436"/>
      <c r="T128" s="436"/>
      <c r="U128" s="436"/>
      <c r="V128" s="436"/>
      <c r="W128" s="436"/>
      <c r="X128" s="437"/>
      <c r="Y128" s="441">
        <f>QCI!AQ33*Mês07!AF128</f>
        <v>0</v>
      </c>
      <c r="Z128" s="442"/>
      <c r="AA128" s="442"/>
      <c r="AB128" s="442"/>
      <c r="AC128" s="442"/>
      <c r="AD128" s="442"/>
      <c r="AE128" s="444"/>
      <c r="AF128" s="441">
        <f t="shared" si="3"/>
        <v>0</v>
      </c>
      <c r="AG128" s="442"/>
      <c r="AH128" s="442"/>
      <c r="AI128" s="442"/>
      <c r="AJ128" s="442"/>
      <c r="AK128" s="442"/>
      <c r="AL128" s="442"/>
      <c r="AM128" s="444"/>
      <c r="AN128" s="441">
        <f>K128+Mês06!AN128</f>
        <v>0</v>
      </c>
      <c r="AO128" s="442"/>
      <c r="AP128" s="442"/>
      <c r="AQ128" s="442"/>
      <c r="AR128" s="442"/>
      <c r="AS128" s="442"/>
      <c r="AT128" s="444"/>
      <c r="AU128" s="441">
        <f>R128+Mês06!AU128</f>
        <v>0</v>
      </c>
      <c r="AV128" s="442"/>
      <c r="AW128" s="442"/>
      <c r="AX128" s="442"/>
      <c r="AY128" s="442"/>
      <c r="AZ128" s="442"/>
      <c r="BA128" s="444"/>
      <c r="BB128" s="441">
        <f>Y128+Mês06!BB128</f>
        <v>0</v>
      </c>
      <c r="BC128" s="442"/>
      <c r="BD128" s="442"/>
      <c r="BE128" s="442"/>
      <c r="BF128" s="442"/>
      <c r="BG128" s="442"/>
      <c r="BH128" s="444"/>
      <c r="BI128" s="441">
        <f t="shared" si="4"/>
        <v>0</v>
      </c>
      <c r="BJ128" s="442"/>
      <c r="BK128" s="442"/>
      <c r="BL128" s="442"/>
      <c r="BM128" s="442"/>
      <c r="BN128" s="442"/>
      <c r="BO128" s="442"/>
      <c r="BP128" s="443"/>
    </row>
    <row r="129" spans="1:68" ht="14.25" hidden="1">
      <c r="A129" s="158"/>
      <c r="B129" s="429">
        <f t="shared" si="1"/>
        <v>0</v>
      </c>
      <c r="C129" s="430"/>
      <c r="D129" s="431"/>
      <c r="E129" s="432">
        <f t="shared" si="2"/>
        <v>0</v>
      </c>
      <c r="F129" s="433"/>
      <c r="G129" s="433"/>
      <c r="H129" s="433"/>
      <c r="I129" s="433"/>
      <c r="J129" s="434"/>
      <c r="K129" s="435">
        <f>QCI!AO34*Mês07!AF129</f>
        <v>0</v>
      </c>
      <c r="L129" s="436"/>
      <c r="M129" s="436"/>
      <c r="N129" s="436"/>
      <c r="O129" s="436"/>
      <c r="P129" s="436"/>
      <c r="Q129" s="437"/>
      <c r="R129" s="435">
        <f>QCI!AP34*Mês07!AF129</f>
        <v>0</v>
      </c>
      <c r="S129" s="436"/>
      <c r="T129" s="436"/>
      <c r="U129" s="436"/>
      <c r="V129" s="436"/>
      <c r="W129" s="436"/>
      <c r="X129" s="437"/>
      <c r="Y129" s="441">
        <f>QCI!AQ34*Mês07!AF129</f>
        <v>0</v>
      </c>
      <c r="Z129" s="442"/>
      <c r="AA129" s="442"/>
      <c r="AB129" s="442"/>
      <c r="AC129" s="442"/>
      <c r="AD129" s="442"/>
      <c r="AE129" s="444"/>
      <c r="AF129" s="441">
        <f t="shared" si="3"/>
        <v>0</v>
      </c>
      <c r="AG129" s="442"/>
      <c r="AH129" s="442"/>
      <c r="AI129" s="442"/>
      <c r="AJ129" s="442"/>
      <c r="AK129" s="442"/>
      <c r="AL129" s="442"/>
      <c r="AM129" s="444"/>
      <c r="AN129" s="441">
        <f>K129+Mês06!AN129</f>
        <v>0</v>
      </c>
      <c r="AO129" s="442"/>
      <c r="AP129" s="442"/>
      <c r="AQ129" s="442"/>
      <c r="AR129" s="442"/>
      <c r="AS129" s="442"/>
      <c r="AT129" s="444"/>
      <c r="AU129" s="441">
        <f>R129+Mês06!AU129</f>
        <v>0</v>
      </c>
      <c r="AV129" s="442"/>
      <c r="AW129" s="442"/>
      <c r="AX129" s="442"/>
      <c r="AY129" s="442"/>
      <c r="AZ129" s="442"/>
      <c r="BA129" s="444"/>
      <c r="BB129" s="441">
        <f>Y129+Mês06!BB129</f>
        <v>0</v>
      </c>
      <c r="BC129" s="442"/>
      <c r="BD129" s="442"/>
      <c r="BE129" s="442"/>
      <c r="BF129" s="442"/>
      <c r="BG129" s="442"/>
      <c r="BH129" s="444"/>
      <c r="BI129" s="441">
        <f t="shared" si="4"/>
        <v>0</v>
      </c>
      <c r="BJ129" s="442"/>
      <c r="BK129" s="442"/>
      <c r="BL129" s="442"/>
      <c r="BM129" s="442"/>
      <c r="BN129" s="442"/>
      <c r="BO129" s="442"/>
      <c r="BP129" s="443"/>
    </row>
    <row r="130" spans="1:68" ht="14.25" hidden="1">
      <c r="A130" s="158"/>
      <c r="B130" s="429">
        <f t="shared" si="1"/>
        <v>0</v>
      </c>
      <c r="C130" s="430"/>
      <c r="D130" s="431"/>
      <c r="E130" s="432">
        <f t="shared" si="2"/>
        <v>0</v>
      </c>
      <c r="F130" s="433"/>
      <c r="G130" s="433"/>
      <c r="H130" s="433"/>
      <c r="I130" s="433"/>
      <c r="J130" s="434"/>
      <c r="K130" s="435">
        <f>QCI!AO35*Mês07!AF130</f>
        <v>0</v>
      </c>
      <c r="L130" s="436"/>
      <c r="M130" s="436"/>
      <c r="N130" s="436"/>
      <c r="O130" s="436"/>
      <c r="P130" s="436"/>
      <c r="Q130" s="437"/>
      <c r="R130" s="435">
        <f>QCI!AP35*Mês07!AF130</f>
        <v>0</v>
      </c>
      <c r="S130" s="436"/>
      <c r="T130" s="436"/>
      <c r="U130" s="436"/>
      <c r="V130" s="436"/>
      <c r="W130" s="436"/>
      <c r="X130" s="437"/>
      <c r="Y130" s="441">
        <f>QCI!AQ35*Mês07!AF130</f>
        <v>0</v>
      </c>
      <c r="Z130" s="442"/>
      <c r="AA130" s="442"/>
      <c r="AB130" s="442"/>
      <c r="AC130" s="442"/>
      <c r="AD130" s="442"/>
      <c r="AE130" s="444"/>
      <c r="AF130" s="441">
        <f t="shared" si="3"/>
        <v>0</v>
      </c>
      <c r="AG130" s="442"/>
      <c r="AH130" s="442"/>
      <c r="AI130" s="442"/>
      <c r="AJ130" s="442"/>
      <c r="AK130" s="442"/>
      <c r="AL130" s="442"/>
      <c r="AM130" s="444"/>
      <c r="AN130" s="441">
        <f>K130+Mês06!AN130</f>
        <v>0</v>
      </c>
      <c r="AO130" s="442"/>
      <c r="AP130" s="442"/>
      <c r="AQ130" s="442"/>
      <c r="AR130" s="442"/>
      <c r="AS130" s="442"/>
      <c r="AT130" s="444"/>
      <c r="AU130" s="441">
        <f>R130+Mês06!AU130</f>
        <v>0</v>
      </c>
      <c r="AV130" s="442"/>
      <c r="AW130" s="442"/>
      <c r="AX130" s="442"/>
      <c r="AY130" s="442"/>
      <c r="AZ130" s="442"/>
      <c r="BA130" s="444"/>
      <c r="BB130" s="441">
        <f>Y130+Mês06!BB130</f>
        <v>0</v>
      </c>
      <c r="BC130" s="442"/>
      <c r="BD130" s="442"/>
      <c r="BE130" s="442"/>
      <c r="BF130" s="442"/>
      <c r="BG130" s="442"/>
      <c r="BH130" s="444"/>
      <c r="BI130" s="441">
        <f t="shared" si="4"/>
        <v>0</v>
      </c>
      <c r="BJ130" s="442"/>
      <c r="BK130" s="442"/>
      <c r="BL130" s="442"/>
      <c r="BM130" s="442"/>
      <c r="BN130" s="442"/>
      <c r="BO130" s="442"/>
      <c r="BP130" s="443"/>
    </row>
    <row r="131" spans="1:68" ht="14.25" hidden="1">
      <c r="A131" s="158"/>
      <c r="B131" s="429">
        <f t="shared" si="1"/>
        <v>0</v>
      </c>
      <c r="C131" s="430"/>
      <c r="D131" s="431"/>
      <c r="E131" s="432">
        <f t="shared" si="2"/>
        <v>0</v>
      </c>
      <c r="F131" s="433"/>
      <c r="G131" s="433"/>
      <c r="H131" s="433"/>
      <c r="I131" s="433"/>
      <c r="J131" s="434"/>
      <c r="K131" s="435">
        <f>QCI!AO36*Mês07!AF131</f>
        <v>0</v>
      </c>
      <c r="L131" s="436"/>
      <c r="M131" s="436"/>
      <c r="N131" s="436"/>
      <c r="O131" s="436"/>
      <c r="P131" s="436"/>
      <c r="Q131" s="437"/>
      <c r="R131" s="435">
        <f>QCI!AP36*Mês07!AF131</f>
        <v>0</v>
      </c>
      <c r="S131" s="436"/>
      <c r="T131" s="436"/>
      <c r="U131" s="436"/>
      <c r="V131" s="436"/>
      <c r="W131" s="436"/>
      <c r="X131" s="437"/>
      <c r="Y131" s="441">
        <f>QCI!AQ36*Mês07!AF131</f>
        <v>0</v>
      </c>
      <c r="Z131" s="442"/>
      <c r="AA131" s="442"/>
      <c r="AB131" s="442"/>
      <c r="AC131" s="442"/>
      <c r="AD131" s="442"/>
      <c r="AE131" s="444"/>
      <c r="AF131" s="441">
        <f t="shared" si="3"/>
        <v>0</v>
      </c>
      <c r="AG131" s="442"/>
      <c r="AH131" s="442"/>
      <c r="AI131" s="442"/>
      <c r="AJ131" s="442"/>
      <c r="AK131" s="442"/>
      <c r="AL131" s="442"/>
      <c r="AM131" s="444"/>
      <c r="AN131" s="441">
        <f>K131+Mês06!AN131</f>
        <v>0</v>
      </c>
      <c r="AO131" s="442"/>
      <c r="AP131" s="442"/>
      <c r="AQ131" s="442"/>
      <c r="AR131" s="442"/>
      <c r="AS131" s="442"/>
      <c r="AT131" s="444"/>
      <c r="AU131" s="441">
        <f>R131+Mês06!AU131</f>
        <v>0</v>
      </c>
      <c r="AV131" s="442"/>
      <c r="AW131" s="442"/>
      <c r="AX131" s="442"/>
      <c r="AY131" s="442"/>
      <c r="AZ131" s="442"/>
      <c r="BA131" s="444"/>
      <c r="BB131" s="441">
        <f>Y131+Mês06!BB131</f>
        <v>0</v>
      </c>
      <c r="BC131" s="442"/>
      <c r="BD131" s="442"/>
      <c r="BE131" s="442"/>
      <c r="BF131" s="442"/>
      <c r="BG131" s="442"/>
      <c r="BH131" s="444"/>
      <c r="BI131" s="441">
        <f t="shared" si="4"/>
        <v>0</v>
      </c>
      <c r="BJ131" s="442"/>
      <c r="BK131" s="442"/>
      <c r="BL131" s="442"/>
      <c r="BM131" s="442"/>
      <c r="BN131" s="442"/>
      <c r="BO131" s="442"/>
      <c r="BP131" s="443"/>
    </row>
    <row r="132" spans="1:68" ht="14.25" hidden="1">
      <c r="A132" s="158"/>
      <c r="B132" s="429">
        <f t="shared" si="1"/>
        <v>0</v>
      </c>
      <c r="C132" s="430"/>
      <c r="D132" s="431"/>
      <c r="E132" s="432">
        <f t="shared" si="2"/>
        <v>0</v>
      </c>
      <c r="F132" s="433"/>
      <c r="G132" s="433"/>
      <c r="H132" s="433"/>
      <c r="I132" s="433"/>
      <c r="J132" s="434"/>
      <c r="K132" s="435">
        <f>QCI!AO37*Mês07!AF132</f>
        <v>0</v>
      </c>
      <c r="L132" s="436"/>
      <c r="M132" s="436"/>
      <c r="N132" s="436"/>
      <c r="O132" s="436"/>
      <c r="P132" s="436"/>
      <c r="Q132" s="437"/>
      <c r="R132" s="435">
        <f>QCI!AP37*Mês07!AF132</f>
        <v>0</v>
      </c>
      <c r="S132" s="436"/>
      <c r="T132" s="436"/>
      <c r="U132" s="436"/>
      <c r="V132" s="436"/>
      <c r="W132" s="436"/>
      <c r="X132" s="437"/>
      <c r="Y132" s="441">
        <f>QCI!AQ37*Mês07!AF132</f>
        <v>0</v>
      </c>
      <c r="Z132" s="442"/>
      <c r="AA132" s="442"/>
      <c r="AB132" s="442"/>
      <c r="AC132" s="442"/>
      <c r="AD132" s="442"/>
      <c r="AE132" s="444"/>
      <c r="AF132" s="441">
        <f t="shared" si="3"/>
        <v>0</v>
      </c>
      <c r="AG132" s="442"/>
      <c r="AH132" s="442"/>
      <c r="AI132" s="442"/>
      <c r="AJ132" s="442"/>
      <c r="AK132" s="442"/>
      <c r="AL132" s="442"/>
      <c r="AM132" s="444"/>
      <c r="AN132" s="441">
        <f>K132+Mês06!AN132</f>
        <v>0</v>
      </c>
      <c r="AO132" s="442"/>
      <c r="AP132" s="442"/>
      <c r="AQ132" s="442"/>
      <c r="AR132" s="442"/>
      <c r="AS132" s="442"/>
      <c r="AT132" s="444"/>
      <c r="AU132" s="441">
        <f>R132+Mês06!AU132</f>
        <v>0</v>
      </c>
      <c r="AV132" s="442"/>
      <c r="AW132" s="442"/>
      <c r="AX132" s="442"/>
      <c r="AY132" s="442"/>
      <c r="AZ132" s="442"/>
      <c r="BA132" s="444"/>
      <c r="BB132" s="441">
        <f>Y132+Mês06!BB132</f>
        <v>0</v>
      </c>
      <c r="BC132" s="442"/>
      <c r="BD132" s="442"/>
      <c r="BE132" s="442"/>
      <c r="BF132" s="442"/>
      <c r="BG132" s="442"/>
      <c r="BH132" s="444"/>
      <c r="BI132" s="441">
        <f t="shared" si="4"/>
        <v>0</v>
      </c>
      <c r="BJ132" s="442"/>
      <c r="BK132" s="442"/>
      <c r="BL132" s="442"/>
      <c r="BM132" s="442"/>
      <c r="BN132" s="442"/>
      <c r="BO132" s="442"/>
      <c r="BP132" s="443"/>
    </row>
    <row r="133" spans="1:68" ht="14.25" hidden="1">
      <c r="A133" s="158"/>
      <c r="B133" s="429">
        <f t="shared" si="1"/>
        <v>0</v>
      </c>
      <c r="C133" s="430"/>
      <c r="D133" s="431"/>
      <c r="E133" s="432">
        <f t="shared" si="2"/>
        <v>0</v>
      </c>
      <c r="F133" s="433"/>
      <c r="G133" s="433"/>
      <c r="H133" s="433"/>
      <c r="I133" s="433"/>
      <c r="J133" s="434"/>
      <c r="K133" s="435">
        <f>QCI!AO38*Mês07!AF133</f>
        <v>0</v>
      </c>
      <c r="L133" s="436"/>
      <c r="M133" s="436"/>
      <c r="N133" s="436"/>
      <c r="O133" s="436"/>
      <c r="P133" s="436"/>
      <c r="Q133" s="437"/>
      <c r="R133" s="435">
        <f>QCI!AP38*Mês07!AF133</f>
        <v>0</v>
      </c>
      <c r="S133" s="436"/>
      <c r="T133" s="436"/>
      <c r="U133" s="436"/>
      <c r="V133" s="436"/>
      <c r="W133" s="436"/>
      <c r="X133" s="437"/>
      <c r="Y133" s="441">
        <f>QCI!AQ38*Mês07!AF133</f>
        <v>0</v>
      </c>
      <c r="Z133" s="442"/>
      <c r="AA133" s="442"/>
      <c r="AB133" s="442"/>
      <c r="AC133" s="442"/>
      <c r="AD133" s="442"/>
      <c r="AE133" s="444"/>
      <c r="AF133" s="441">
        <f t="shared" si="3"/>
        <v>0</v>
      </c>
      <c r="AG133" s="442"/>
      <c r="AH133" s="442"/>
      <c r="AI133" s="442"/>
      <c r="AJ133" s="442"/>
      <c r="AK133" s="442"/>
      <c r="AL133" s="442"/>
      <c r="AM133" s="444"/>
      <c r="AN133" s="441">
        <f>K133+Mês06!AN133</f>
        <v>0</v>
      </c>
      <c r="AO133" s="442"/>
      <c r="AP133" s="442"/>
      <c r="AQ133" s="442"/>
      <c r="AR133" s="442"/>
      <c r="AS133" s="442"/>
      <c r="AT133" s="444"/>
      <c r="AU133" s="441">
        <f>R133+Mês06!AU133</f>
        <v>0</v>
      </c>
      <c r="AV133" s="442"/>
      <c r="AW133" s="442"/>
      <c r="AX133" s="442"/>
      <c r="AY133" s="442"/>
      <c r="AZ133" s="442"/>
      <c r="BA133" s="444"/>
      <c r="BB133" s="441">
        <f>Y133+Mês06!BB133</f>
        <v>0</v>
      </c>
      <c r="BC133" s="442"/>
      <c r="BD133" s="442"/>
      <c r="BE133" s="442"/>
      <c r="BF133" s="442"/>
      <c r="BG133" s="442"/>
      <c r="BH133" s="444"/>
      <c r="BI133" s="441">
        <f t="shared" si="4"/>
        <v>0</v>
      </c>
      <c r="BJ133" s="442"/>
      <c r="BK133" s="442"/>
      <c r="BL133" s="442"/>
      <c r="BM133" s="442"/>
      <c r="BN133" s="442"/>
      <c r="BO133" s="442"/>
      <c r="BP133" s="443"/>
    </row>
    <row r="134" spans="1:68" ht="14.25" hidden="1">
      <c r="A134" s="158"/>
      <c r="B134" s="429">
        <f t="shared" si="1"/>
        <v>0</v>
      </c>
      <c r="C134" s="430"/>
      <c r="D134" s="431"/>
      <c r="E134" s="432">
        <f t="shared" si="2"/>
        <v>0</v>
      </c>
      <c r="F134" s="433"/>
      <c r="G134" s="433"/>
      <c r="H134" s="433"/>
      <c r="I134" s="433"/>
      <c r="J134" s="434"/>
      <c r="K134" s="435">
        <f>QCI!AO39*Mês07!AF134</f>
        <v>0</v>
      </c>
      <c r="L134" s="436"/>
      <c r="M134" s="436"/>
      <c r="N134" s="436"/>
      <c r="O134" s="436"/>
      <c r="P134" s="436"/>
      <c r="Q134" s="437"/>
      <c r="R134" s="435">
        <f>QCI!AP39*Mês07!AF134</f>
        <v>0</v>
      </c>
      <c r="S134" s="436"/>
      <c r="T134" s="436"/>
      <c r="U134" s="436"/>
      <c r="V134" s="436"/>
      <c r="W134" s="436"/>
      <c r="X134" s="437"/>
      <c r="Y134" s="441">
        <f>QCI!AQ39*Mês07!AF134</f>
        <v>0</v>
      </c>
      <c r="Z134" s="442"/>
      <c r="AA134" s="442"/>
      <c r="AB134" s="442"/>
      <c r="AC134" s="442"/>
      <c r="AD134" s="442"/>
      <c r="AE134" s="444"/>
      <c r="AF134" s="441">
        <f t="shared" si="3"/>
        <v>0</v>
      </c>
      <c r="AG134" s="442"/>
      <c r="AH134" s="442"/>
      <c r="AI134" s="442"/>
      <c r="AJ134" s="442"/>
      <c r="AK134" s="442"/>
      <c r="AL134" s="442"/>
      <c r="AM134" s="444"/>
      <c r="AN134" s="441">
        <f>K134+Mês06!AN134</f>
        <v>0</v>
      </c>
      <c r="AO134" s="442"/>
      <c r="AP134" s="442"/>
      <c r="AQ134" s="442"/>
      <c r="AR134" s="442"/>
      <c r="AS134" s="442"/>
      <c r="AT134" s="444"/>
      <c r="AU134" s="441">
        <f>R134+Mês06!AU134</f>
        <v>0</v>
      </c>
      <c r="AV134" s="442"/>
      <c r="AW134" s="442"/>
      <c r="AX134" s="442"/>
      <c r="AY134" s="442"/>
      <c r="AZ134" s="442"/>
      <c r="BA134" s="444"/>
      <c r="BB134" s="441">
        <f>Y134+Mês06!BB134</f>
        <v>0</v>
      </c>
      <c r="BC134" s="442"/>
      <c r="BD134" s="442"/>
      <c r="BE134" s="442"/>
      <c r="BF134" s="442"/>
      <c r="BG134" s="442"/>
      <c r="BH134" s="444"/>
      <c r="BI134" s="441">
        <f t="shared" si="4"/>
        <v>0</v>
      </c>
      <c r="BJ134" s="442"/>
      <c r="BK134" s="442"/>
      <c r="BL134" s="442"/>
      <c r="BM134" s="442"/>
      <c r="BN134" s="442"/>
      <c r="BO134" s="442"/>
      <c r="BP134" s="443"/>
    </row>
    <row r="135" spans="1:68" ht="14.25" hidden="1">
      <c r="A135" s="158"/>
      <c r="B135" s="429">
        <f t="shared" si="1"/>
        <v>0</v>
      </c>
      <c r="C135" s="430"/>
      <c r="D135" s="431"/>
      <c r="E135" s="432">
        <f t="shared" si="2"/>
        <v>0</v>
      </c>
      <c r="F135" s="433"/>
      <c r="G135" s="433"/>
      <c r="H135" s="433"/>
      <c r="I135" s="433"/>
      <c r="J135" s="434"/>
      <c r="K135" s="435">
        <f>QCI!AO40*Mês07!AF135</f>
        <v>0</v>
      </c>
      <c r="L135" s="436"/>
      <c r="M135" s="436"/>
      <c r="N135" s="436"/>
      <c r="O135" s="436"/>
      <c r="P135" s="436"/>
      <c r="Q135" s="437"/>
      <c r="R135" s="435">
        <f>QCI!AP40*Mês07!AF135</f>
        <v>0</v>
      </c>
      <c r="S135" s="436"/>
      <c r="T135" s="436"/>
      <c r="U135" s="436"/>
      <c r="V135" s="436"/>
      <c r="W135" s="436"/>
      <c r="X135" s="437"/>
      <c r="Y135" s="441">
        <f>QCI!AQ40*Mês07!AF135</f>
        <v>0</v>
      </c>
      <c r="Z135" s="442"/>
      <c r="AA135" s="442"/>
      <c r="AB135" s="442"/>
      <c r="AC135" s="442"/>
      <c r="AD135" s="442"/>
      <c r="AE135" s="444"/>
      <c r="AF135" s="441">
        <f t="shared" si="3"/>
        <v>0</v>
      </c>
      <c r="AG135" s="442"/>
      <c r="AH135" s="442"/>
      <c r="AI135" s="442"/>
      <c r="AJ135" s="442"/>
      <c r="AK135" s="442"/>
      <c r="AL135" s="442"/>
      <c r="AM135" s="444"/>
      <c r="AN135" s="441">
        <f>K135+Mês06!AN135</f>
        <v>0</v>
      </c>
      <c r="AO135" s="442"/>
      <c r="AP135" s="442"/>
      <c r="AQ135" s="442"/>
      <c r="AR135" s="442"/>
      <c r="AS135" s="442"/>
      <c r="AT135" s="444"/>
      <c r="AU135" s="441">
        <f>R135+Mês06!AU135</f>
        <v>0</v>
      </c>
      <c r="AV135" s="442"/>
      <c r="AW135" s="442"/>
      <c r="AX135" s="442"/>
      <c r="AY135" s="442"/>
      <c r="AZ135" s="442"/>
      <c r="BA135" s="444"/>
      <c r="BB135" s="441">
        <f>Y135+Mês06!BB135</f>
        <v>0</v>
      </c>
      <c r="BC135" s="442"/>
      <c r="BD135" s="442"/>
      <c r="BE135" s="442"/>
      <c r="BF135" s="442"/>
      <c r="BG135" s="442"/>
      <c r="BH135" s="444"/>
      <c r="BI135" s="441">
        <f t="shared" si="4"/>
        <v>0</v>
      </c>
      <c r="BJ135" s="442"/>
      <c r="BK135" s="442"/>
      <c r="BL135" s="442"/>
      <c r="BM135" s="442"/>
      <c r="BN135" s="442"/>
      <c r="BO135" s="442"/>
      <c r="BP135" s="443"/>
    </row>
    <row r="136" spans="1:68" ht="14.25" hidden="1">
      <c r="A136" s="158"/>
      <c r="B136" s="429">
        <f t="shared" si="1"/>
        <v>0</v>
      </c>
      <c r="C136" s="430"/>
      <c r="D136" s="431"/>
      <c r="E136" s="432">
        <f t="shared" si="2"/>
        <v>0</v>
      </c>
      <c r="F136" s="433"/>
      <c r="G136" s="433"/>
      <c r="H136" s="433"/>
      <c r="I136" s="433"/>
      <c r="J136" s="434"/>
      <c r="K136" s="435">
        <f>QCI!AO41*Mês07!AF136</f>
        <v>0</v>
      </c>
      <c r="L136" s="436"/>
      <c r="M136" s="436"/>
      <c r="N136" s="436"/>
      <c r="O136" s="436"/>
      <c r="P136" s="436"/>
      <c r="Q136" s="437"/>
      <c r="R136" s="435">
        <f>QCI!AP41*Mês07!AF136</f>
        <v>0</v>
      </c>
      <c r="S136" s="436"/>
      <c r="T136" s="436"/>
      <c r="U136" s="436"/>
      <c r="V136" s="436"/>
      <c r="W136" s="436"/>
      <c r="X136" s="437"/>
      <c r="Y136" s="441">
        <f>QCI!AQ41*Mês07!AF136</f>
        <v>0</v>
      </c>
      <c r="Z136" s="442"/>
      <c r="AA136" s="442"/>
      <c r="AB136" s="442"/>
      <c r="AC136" s="442"/>
      <c r="AD136" s="442"/>
      <c r="AE136" s="444"/>
      <c r="AF136" s="441">
        <f t="shared" si="3"/>
        <v>0</v>
      </c>
      <c r="AG136" s="442"/>
      <c r="AH136" s="442"/>
      <c r="AI136" s="442"/>
      <c r="AJ136" s="442"/>
      <c r="AK136" s="442"/>
      <c r="AL136" s="442"/>
      <c r="AM136" s="444"/>
      <c r="AN136" s="441">
        <f>K136+Mês06!AN136</f>
        <v>0</v>
      </c>
      <c r="AO136" s="442"/>
      <c r="AP136" s="442"/>
      <c r="AQ136" s="442"/>
      <c r="AR136" s="442"/>
      <c r="AS136" s="442"/>
      <c r="AT136" s="444"/>
      <c r="AU136" s="441">
        <f>R136+Mês06!AU136</f>
        <v>0</v>
      </c>
      <c r="AV136" s="442"/>
      <c r="AW136" s="442"/>
      <c r="AX136" s="442"/>
      <c r="AY136" s="442"/>
      <c r="AZ136" s="442"/>
      <c r="BA136" s="444"/>
      <c r="BB136" s="441">
        <f>Y136+Mês06!BB136</f>
        <v>0</v>
      </c>
      <c r="BC136" s="442"/>
      <c r="BD136" s="442"/>
      <c r="BE136" s="442"/>
      <c r="BF136" s="442"/>
      <c r="BG136" s="442"/>
      <c r="BH136" s="444"/>
      <c r="BI136" s="441">
        <f t="shared" si="4"/>
        <v>0</v>
      </c>
      <c r="BJ136" s="442"/>
      <c r="BK136" s="442"/>
      <c r="BL136" s="442"/>
      <c r="BM136" s="442"/>
      <c r="BN136" s="442"/>
      <c r="BO136" s="442"/>
      <c r="BP136" s="443"/>
    </row>
    <row r="137" spans="1:68" ht="14.25" hidden="1">
      <c r="A137" s="158"/>
      <c r="B137" s="429">
        <f t="shared" si="1"/>
        <v>0</v>
      </c>
      <c r="C137" s="430"/>
      <c r="D137" s="431"/>
      <c r="E137" s="432">
        <f t="shared" si="2"/>
        <v>0</v>
      </c>
      <c r="F137" s="433"/>
      <c r="G137" s="433"/>
      <c r="H137" s="433"/>
      <c r="I137" s="433"/>
      <c r="J137" s="434"/>
      <c r="K137" s="435">
        <f>QCI!AO42*Mês07!AF137</f>
        <v>0</v>
      </c>
      <c r="L137" s="436"/>
      <c r="M137" s="436"/>
      <c r="N137" s="436"/>
      <c r="O137" s="436"/>
      <c r="P137" s="436"/>
      <c r="Q137" s="437"/>
      <c r="R137" s="435">
        <f>QCI!AP42*Mês07!AF137</f>
        <v>0</v>
      </c>
      <c r="S137" s="436"/>
      <c r="T137" s="436"/>
      <c r="U137" s="436"/>
      <c r="V137" s="436"/>
      <c r="W137" s="436"/>
      <c r="X137" s="437"/>
      <c r="Y137" s="441">
        <f>QCI!AQ42*Mês07!AF137</f>
        <v>0</v>
      </c>
      <c r="Z137" s="442"/>
      <c r="AA137" s="442"/>
      <c r="AB137" s="442"/>
      <c r="AC137" s="442"/>
      <c r="AD137" s="442"/>
      <c r="AE137" s="444"/>
      <c r="AF137" s="441">
        <f t="shared" si="3"/>
        <v>0</v>
      </c>
      <c r="AG137" s="442"/>
      <c r="AH137" s="442"/>
      <c r="AI137" s="442"/>
      <c r="AJ137" s="442"/>
      <c r="AK137" s="442"/>
      <c r="AL137" s="442"/>
      <c r="AM137" s="444"/>
      <c r="AN137" s="441">
        <f>K137+Mês06!AN137</f>
        <v>0</v>
      </c>
      <c r="AO137" s="442"/>
      <c r="AP137" s="442"/>
      <c r="AQ137" s="442"/>
      <c r="AR137" s="442"/>
      <c r="AS137" s="442"/>
      <c r="AT137" s="444"/>
      <c r="AU137" s="441">
        <f>R137+Mês06!AU137</f>
        <v>0</v>
      </c>
      <c r="AV137" s="442"/>
      <c r="AW137" s="442"/>
      <c r="AX137" s="442"/>
      <c r="AY137" s="442"/>
      <c r="AZ137" s="442"/>
      <c r="BA137" s="444"/>
      <c r="BB137" s="441">
        <f>Y137+Mês06!BB137</f>
        <v>0</v>
      </c>
      <c r="BC137" s="442"/>
      <c r="BD137" s="442"/>
      <c r="BE137" s="442"/>
      <c r="BF137" s="442"/>
      <c r="BG137" s="442"/>
      <c r="BH137" s="444"/>
      <c r="BI137" s="441">
        <f t="shared" si="4"/>
        <v>0</v>
      </c>
      <c r="BJ137" s="442"/>
      <c r="BK137" s="442"/>
      <c r="BL137" s="442"/>
      <c r="BM137" s="442"/>
      <c r="BN137" s="442"/>
      <c r="BO137" s="442"/>
      <c r="BP137" s="443"/>
    </row>
    <row r="138" spans="1:68" ht="14.25" hidden="1">
      <c r="A138" s="158"/>
      <c r="B138" s="429">
        <f t="shared" si="1"/>
        <v>0</v>
      </c>
      <c r="C138" s="430"/>
      <c r="D138" s="431"/>
      <c r="E138" s="432">
        <f t="shared" si="2"/>
        <v>0</v>
      </c>
      <c r="F138" s="433"/>
      <c r="G138" s="433"/>
      <c r="H138" s="433"/>
      <c r="I138" s="433"/>
      <c r="J138" s="434"/>
      <c r="K138" s="435">
        <f>QCI!AO43*Mês07!AF138</f>
        <v>0</v>
      </c>
      <c r="L138" s="436"/>
      <c r="M138" s="436"/>
      <c r="N138" s="436"/>
      <c r="O138" s="436"/>
      <c r="P138" s="436"/>
      <c r="Q138" s="437"/>
      <c r="R138" s="435">
        <f>QCI!AP43*Mês07!AF138</f>
        <v>0</v>
      </c>
      <c r="S138" s="436"/>
      <c r="T138" s="436"/>
      <c r="U138" s="436"/>
      <c r="V138" s="436"/>
      <c r="W138" s="436"/>
      <c r="X138" s="437"/>
      <c r="Y138" s="441">
        <f>QCI!AQ43*Mês07!AF138</f>
        <v>0</v>
      </c>
      <c r="Z138" s="442"/>
      <c r="AA138" s="442"/>
      <c r="AB138" s="442"/>
      <c r="AC138" s="442"/>
      <c r="AD138" s="442"/>
      <c r="AE138" s="444"/>
      <c r="AF138" s="441">
        <f t="shared" si="3"/>
        <v>0</v>
      </c>
      <c r="AG138" s="442"/>
      <c r="AH138" s="442"/>
      <c r="AI138" s="442"/>
      <c r="AJ138" s="442"/>
      <c r="AK138" s="442"/>
      <c r="AL138" s="442"/>
      <c r="AM138" s="444"/>
      <c r="AN138" s="441">
        <f>K138+Mês06!AN138</f>
        <v>0</v>
      </c>
      <c r="AO138" s="442"/>
      <c r="AP138" s="442"/>
      <c r="AQ138" s="442"/>
      <c r="AR138" s="442"/>
      <c r="AS138" s="442"/>
      <c r="AT138" s="444"/>
      <c r="AU138" s="441">
        <f>R138+Mês06!AU138</f>
        <v>0</v>
      </c>
      <c r="AV138" s="442"/>
      <c r="AW138" s="442"/>
      <c r="AX138" s="442"/>
      <c r="AY138" s="442"/>
      <c r="AZ138" s="442"/>
      <c r="BA138" s="444"/>
      <c r="BB138" s="441">
        <f>Y138+Mês06!BB138</f>
        <v>0</v>
      </c>
      <c r="BC138" s="442"/>
      <c r="BD138" s="442"/>
      <c r="BE138" s="442"/>
      <c r="BF138" s="442"/>
      <c r="BG138" s="442"/>
      <c r="BH138" s="444"/>
      <c r="BI138" s="441">
        <f t="shared" si="4"/>
        <v>0</v>
      </c>
      <c r="BJ138" s="442"/>
      <c r="BK138" s="442"/>
      <c r="BL138" s="442"/>
      <c r="BM138" s="442"/>
      <c r="BN138" s="442"/>
      <c r="BO138" s="442"/>
      <c r="BP138" s="443"/>
    </row>
    <row r="139" spans="1:68" ht="14.25" hidden="1">
      <c r="A139" s="158"/>
      <c r="B139" s="429">
        <f t="shared" si="1"/>
        <v>0</v>
      </c>
      <c r="C139" s="430"/>
      <c r="D139" s="431"/>
      <c r="E139" s="432">
        <f t="shared" si="2"/>
        <v>0</v>
      </c>
      <c r="F139" s="433"/>
      <c r="G139" s="433"/>
      <c r="H139" s="433"/>
      <c r="I139" s="433"/>
      <c r="J139" s="434"/>
      <c r="K139" s="435">
        <f>QCI!AO44*Mês07!AF139</f>
        <v>0</v>
      </c>
      <c r="L139" s="436"/>
      <c r="M139" s="436"/>
      <c r="N139" s="436"/>
      <c r="O139" s="436"/>
      <c r="P139" s="436"/>
      <c r="Q139" s="437"/>
      <c r="R139" s="435">
        <f>QCI!AP44*Mês07!AF139</f>
        <v>0</v>
      </c>
      <c r="S139" s="436"/>
      <c r="T139" s="436"/>
      <c r="U139" s="436"/>
      <c r="V139" s="436"/>
      <c r="W139" s="436"/>
      <c r="X139" s="437"/>
      <c r="Y139" s="441">
        <f>QCI!AQ44*Mês07!AF139</f>
        <v>0</v>
      </c>
      <c r="Z139" s="442"/>
      <c r="AA139" s="442"/>
      <c r="AB139" s="442"/>
      <c r="AC139" s="442"/>
      <c r="AD139" s="442"/>
      <c r="AE139" s="444"/>
      <c r="AF139" s="441">
        <f t="shared" si="3"/>
        <v>0</v>
      </c>
      <c r="AG139" s="442"/>
      <c r="AH139" s="442"/>
      <c r="AI139" s="442"/>
      <c r="AJ139" s="442"/>
      <c r="AK139" s="442"/>
      <c r="AL139" s="442"/>
      <c r="AM139" s="444"/>
      <c r="AN139" s="441">
        <f>K139+Mês06!AN139</f>
        <v>0</v>
      </c>
      <c r="AO139" s="442"/>
      <c r="AP139" s="442"/>
      <c r="AQ139" s="442"/>
      <c r="AR139" s="442"/>
      <c r="AS139" s="442"/>
      <c r="AT139" s="444"/>
      <c r="AU139" s="441">
        <f>R139+Mês06!AU139</f>
        <v>0</v>
      </c>
      <c r="AV139" s="442"/>
      <c r="AW139" s="442"/>
      <c r="AX139" s="442"/>
      <c r="AY139" s="442"/>
      <c r="AZ139" s="442"/>
      <c r="BA139" s="444"/>
      <c r="BB139" s="441">
        <f>Y139+Mês06!BB139</f>
        <v>0</v>
      </c>
      <c r="BC139" s="442"/>
      <c r="BD139" s="442"/>
      <c r="BE139" s="442"/>
      <c r="BF139" s="442"/>
      <c r="BG139" s="442"/>
      <c r="BH139" s="444"/>
      <c r="BI139" s="441">
        <f t="shared" si="4"/>
        <v>0</v>
      </c>
      <c r="BJ139" s="442"/>
      <c r="BK139" s="442"/>
      <c r="BL139" s="442"/>
      <c r="BM139" s="442"/>
      <c r="BN139" s="442"/>
      <c r="BO139" s="442"/>
      <c r="BP139" s="443"/>
    </row>
    <row r="140" spans="1:68" ht="14.25" hidden="1">
      <c r="A140" s="158"/>
      <c r="B140" s="429">
        <f t="shared" si="1"/>
        <v>0</v>
      </c>
      <c r="C140" s="430"/>
      <c r="D140" s="431"/>
      <c r="E140" s="432">
        <f t="shared" si="2"/>
        <v>0</v>
      </c>
      <c r="F140" s="433"/>
      <c r="G140" s="433"/>
      <c r="H140" s="433"/>
      <c r="I140" s="433"/>
      <c r="J140" s="434"/>
      <c r="K140" s="435">
        <f>QCI!AO45*Mês07!AF140</f>
        <v>0</v>
      </c>
      <c r="L140" s="436"/>
      <c r="M140" s="436"/>
      <c r="N140" s="436"/>
      <c r="O140" s="436"/>
      <c r="P140" s="436"/>
      <c r="Q140" s="437"/>
      <c r="R140" s="435">
        <f>QCI!AP45*Mês07!AF140</f>
        <v>0</v>
      </c>
      <c r="S140" s="436"/>
      <c r="T140" s="436"/>
      <c r="U140" s="436"/>
      <c r="V140" s="436"/>
      <c r="W140" s="436"/>
      <c r="X140" s="437"/>
      <c r="Y140" s="441">
        <f>QCI!AQ45*Mês07!AF140</f>
        <v>0</v>
      </c>
      <c r="Z140" s="442"/>
      <c r="AA140" s="442"/>
      <c r="AB140" s="442"/>
      <c r="AC140" s="442"/>
      <c r="AD140" s="442"/>
      <c r="AE140" s="444"/>
      <c r="AF140" s="441">
        <f t="shared" si="3"/>
        <v>0</v>
      </c>
      <c r="AG140" s="442"/>
      <c r="AH140" s="442"/>
      <c r="AI140" s="442"/>
      <c r="AJ140" s="442"/>
      <c r="AK140" s="442"/>
      <c r="AL140" s="442"/>
      <c r="AM140" s="444"/>
      <c r="AN140" s="441">
        <f>K140+Mês06!AN140</f>
        <v>0</v>
      </c>
      <c r="AO140" s="442"/>
      <c r="AP140" s="442"/>
      <c r="AQ140" s="442"/>
      <c r="AR140" s="442"/>
      <c r="AS140" s="442"/>
      <c r="AT140" s="444"/>
      <c r="AU140" s="441">
        <f>R140+Mês06!AU140</f>
        <v>0</v>
      </c>
      <c r="AV140" s="442"/>
      <c r="AW140" s="442"/>
      <c r="AX140" s="442"/>
      <c r="AY140" s="442"/>
      <c r="AZ140" s="442"/>
      <c r="BA140" s="444"/>
      <c r="BB140" s="441">
        <f>Y140+Mês06!BB140</f>
        <v>0</v>
      </c>
      <c r="BC140" s="442"/>
      <c r="BD140" s="442"/>
      <c r="BE140" s="442"/>
      <c r="BF140" s="442"/>
      <c r="BG140" s="442"/>
      <c r="BH140" s="444"/>
      <c r="BI140" s="441">
        <f t="shared" si="4"/>
        <v>0</v>
      </c>
      <c r="BJ140" s="442"/>
      <c r="BK140" s="442"/>
      <c r="BL140" s="442"/>
      <c r="BM140" s="442"/>
      <c r="BN140" s="442"/>
      <c r="BO140" s="442"/>
      <c r="BP140" s="443"/>
    </row>
    <row r="141" spans="1:68" ht="14.25" hidden="1">
      <c r="A141" s="158"/>
      <c r="B141" s="429">
        <f t="shared" si="1"/>
        <v>0</v>
      </c>
      <c r="C141" s="430"/>
      <c r="D141" s="431"/>
      <c r="E141" s="432">
        <f t="shared" si="2"/>
        <v>0</v>
      </c>
      <c r="F141" s="433"/>
      <c r="G141" s="433"/>
      <c r="H141" s="433"/>
      <c r="I141" s="433"/>
      <c r="J141" s="434"/>
      <c r="K141" s="435">
        <f>QCI!AO46*Mês07!AF141</f>
        <v>0</v>
      </c>
      <c r="L141" s="436"/>
      <c r="M141" s="436"/>
      <c r="N141" s="436"/>
      <c r="O141" s="436"/>
      <c r="P141" s="436"/>
      <c r="Q141" s="437"/>
      <c r="R141" s="435">
        <f>QCI!AP46*Mês07!AF141</f>
        <v>0</v>
      </c>
      <c r="S141" s="436"/>
      <c r="T141" s="436"/>
      <c r="U141" s="436"/>
      <c r="V141" s="436"/>
      <c r="W141" s="436"/>
      <c r="X141" s="437"/>
      <c r="Y141" s="441">
        <f>QCI!AQ46*Mês07!AF141</f>
        <v>0</v>
      </c>
      <c r="Z141" s="442"/>
      <c r="AA141" s="442"/>
      <c r="AB141" s="442"/>
      <c r="AC141" s="442"/>
      <c r="AD141" s="442"/>
      <c r="AE141" s="444"/>
      <c r="AF141" s="441">
        <f t="shared" si="3"/>
        <v>0</v>
      </c>
      <c r="AG141" s="442"/>
      <c r="AH141" s="442"/>
      <c r="AI141" s="442"/>
      <c r="AJ141" s="442"/>
      <c r="AK141" s="442"/>
      <c r="AL141" s="442"/>
      <c r="AM141" s="444"/>
      <c r="AN141" s="441">
        <f>K141+Mês06!AN141</f>
        <v>0</v>
      </c>
      <c r="AO141" s="442"/>
      <c r="AP141" s="442"/>
      <c r="AQ141" s="442"/>
      <c r="AR141" s="442"/>
      <c r="AS141" s="442"/>
      <c r="AT141" s="444"/>
      <c r="AU141" s="441">
        <f>R141+Mês06!AU141</f>
        <v>0</v>
      </c>
      <c r="AV141" s="442"/>
      <c r="AW141" s="442"/>
      <c r="AX141" s="442"/>
      <c r="AY141" s="442"/>
      <c r="AZ141" s="442"/>
      <c r="BA141" s="444"/>
      <c r="BB141" s="441">
        <f>Y141+Mês06!BB141</f>
        <v>0</v>
      </c>
      <c r="BC141" s="442"/>
      <c r="BD141" s="442"/>
      <c r="BE141" s="442"/>
      <c r="BF141" s="442"/>
      <c r="BG141" s="442"/>
      <c r="BH141" s="444"/>
      <c r="BI141" s="441">
        <f t="shared" si="4"/>
        <v>0</v>
      </c>
      <c r="BJ141" s="442"/>
      <c r="BK141" s="442"/>
      <c r="BL141" s="442"/>
      <c r="BM141" s="442"/>
      <c r="BN141" s="442"/>
      <c r="BO141" s="442"/>
      <c r="BP141" s="443"/>
    </row>
    <row r="142" spans="1:68" ht="14.25" hidden="1">
      <c r="A142" s="158"/>
      <c r="B142" s="429">
        <f t="shared" si="1"/>
        <v>0</v>
      </c>
      <c r="C142" s="430"/>
      <c r="D142" s="431"/>
      <c r="E142" s="432">
        <f t="shared" si="2"/>
        <v>0</v>
      </c>
      <c r="F142" s="433"/>
      <c r="G142" s="433"/>
      <c r="H142" s="433"/>
      <c r="I142" s="433"/>
      <c r="J142" s="434"/>
      <c r="K142" s="435">
        <f>QCI!AO47*Mês07!AF142</f>
        <v>0</v>
      </c>
      <c r="L142" s="436"/>
      <c r="M142" s="436"/>
      <c r="N142" s="436"/>
      <c r="O142" s="436"/>
      <c r="P142" s="436"/>
      <c r="Q142" s="437"/>
      <c r="R142" s="435">
        <f>QCI!AP47*Mês07!AF142</f>
        <v>0</v>
      </c>
      <c r="S142" s="436"/>
      <c r="T142" s="436"/>
      <c r="U142" s="436"/>
      <c r="V142" s="436"/>
      <c r="W142" s="436"/>
      <c r="X142" s="437"/>
      <c r="Y142" s="441">
        <f>QCI!AQ47*Mês07!AF142</f>
        <v>0</v>
      </c>
      <c r="Z142" s="442"/>
      <c r="AA142" s="442"/>
      <c r="AB142" s="442"/>
      <c r="AC142" s="442"/>
      <c r="AD142" s="442"/>
      <c r="AE142" s="444"/>
      <c r="AF142" s="441">
        <f t="shared" si="3"/>
        <v>0</v>
      </c>
      <c r="AG142" s="442"/>
      <c r="AH142" s="442"/>
      <c r="AI142" s="442"/>
      <c r="AJ142" s="442"/>
      <c r="AK142" s="442"/>
      <c r="AL142" s="442"/>
      <c r="AM142" s="444"/>
      <c r="AN142" s="441">
        <f>K142+Mês06!AN142</f>
        <v>0</v>
      </c>
      <c r="AO142" s="442"/>
      <c r="AP142" s="442"/>
      <c r="AQ142" s="442"/>
      <c r="AR142" s="442"/>
      <c r="AS142" s="442"/>
      <c r="AT142" s="444"/>
      <c r="AU142" s="441">
        <f>R142+Mês06!AU142</f>
        <v>0</v>
      </c>
      <c r="AV142" s="442"/>
      <c r="AW142" s="442"/>
      <c r="AX142" s="442"/>
      <c r="AY142" s="442"/>
      <c r="AZ142" s="442"/>
      <c r="BA142" s="444"/>
      <c r="BB142" s="441">
        <f>Y142+Mês06!BB142</f>
        <v>0</v>
      </c>
      <c r="BC142" s="442"/>
      <c r="BD142" s="442"/>
      <c r="BE142" s="442"/>
      <c r="BF142" s="442"/>
      <c r="BG142" s="442"/>
      <c r="BH142" s="444"/>
      <c r="BI142" s="441">
        <f t="shared" si="4"/>
        <v>0</v>
      </c>
      <c r="BJ142" s="442"/>
      <c r="BK142" s="442"/>
      <c r="BL142" s="442"/>
      <c r="BM142" s="442"/>
      <c r="BN142" s="442"/>
      <c r="BO142" s="442"/>
      <c r="BP142" s="443"/>
    </row>
    <row r="143" spans="1:68" ht="14.25" hidden="1">
      <c r="A143" s="158"/>
      <c r="B143" s="429">
        <f t="shared" si="1"/>
        <v>0</v>
      </c>
      <c r="C143" s="430"/>
      <c r="D143" s="431"/>
      <c r="E143" s="432">
        <f t="shared" si="2"/>
        <v>0</v>
      </c>
      <c r="F143" s="433"/>
      <c r="G143" s="433"/>
      <c r="H143" s="433"/>
      <c r="I143" s="433"/>
      <c r="J143" s="434"/>
      <c r="K143" s="435">
        <f>QCI!AO48*Mês07!AF143</f>
        <v>0</v>
      </c>
      <c r="L143" s="436"/>
      <c r="M143" s="436"/>
      <c r="N143" s="436"/>
      <c r="O143" s="436"/>
      <c r="P143" s="436"/>
      <c r="Q143" s="437"/>
      <c r="R143" s="435">
        <f>QCI!AP48*Mês07!AF143</f>
        <v>0</v>
      </c>
      <c r="S143" s="436"/>
      <c r="T143" s="436"/>
      <c r="U143" s="436"/>
      <c r="V143" s="436"/>
      <c r="W143" s="436"/>
      <c r="X143" s="437"/>
      <c r="Y143" s="441">
        <f>QCI!AQ48*Mês07!AF143</f>
        <v>0</v>
      </c>
      <c r="Z143" s="442"/>
      <c r="AA143" s="442"/>
      <c r="AB143" s="442"/>
      <c r="AC143" s="442"/>
      <c r="AD143" s="442"/>
      <c r="AE143" s="444"/>
      <c r="AF143" s="441">
        <f t="shared" si="3"/>
        <v>0</v>
      </c>
      <c r="AG143" s="442"/>
      <c r="AH143" s="442"/>
      <c r="AI143" s="442"/>
      <c r="AJ143" s="442"/>
      <c r="AK143" s="442"/>
      <c r="AL143" s="442"/>
      <c r="AM143" s="444"/>
      <c r="AN143" s="441">
        <f>K143+Mês06!AN143</f>
        <v>0</v>
      </c>
      <c r="AO143" s="442"/>
      <c r="AP143" s="442"/>
      <c r="AQ143" s="442"/>
      <c r="AR143" s="442"/>
      <c r="AS143" s="442"/>
      <c r="AT143" s="444"/>
      <c r="AU143" s="441">
        <f>R143+Mês06!AU143</f>
        <v>0</v>
      </c>
      <c r="AV143" s="442"/>
      <c r="AW143" s="442"/>
      <c r="AX143" s="442"/>
      <c r="AY143" s="442"/>
      <c r="AZ143" s="442"/>
      <c r="BA143" s="444"/>
      <c r="BB143" s="441">
        <f>Y143+Mês06!BB143</f>
        <v>0</v>
      </c>
      <c r="BC143" s="442"/>
      <c r="BD143" s="442"/>
      <c r="BE143" s="442"/>
      <c r="BF143" s="442"/>
      <c r="BG143" s="442"/>
      <c r="BH143" s="444"/>
      <c r="BI143" s="441">
        <f t="shared" si="4"/>
        <v>0</v>
      </c>
      <c r="BJ143" s="442"/>
      <c r="BK143" s="442"/>
      <c r="BL143" s="442"/>
      <c r="BM143" s="442"/>
      <c r="BN143" s="442"/>
      <c r="BO143" s="442"/>
      <c r="BP143" s="443"/>
    </row>
    <row r="144" spans="1:68" ht="14.25" customHeight="1" hidden="1">
      <c r="A144" s="158"/>
      <c r="B144" s="429">
        <f t="shared" si="1"/>
        <v>0</v>
      </c>
      <c r="C144" s="430"/>
      <c r="D144" s="431"/>
      <c r="E144" s="432">
        <f t="shared" si="2"/>
        <v>0</v>
      </c>
      <c r="F144" s="433"/>
      <c r="G144" s="433"/>
      <c r="H144" s="433"/>
      <c r="I144" s="433"/>
      <c r="J144" s="434"/>
      <c r="K144" s="435">
        <f>QCI!AO49*Mês07!AF144</f>
        <v>0</v>
      </c>
      <c r="L144" s="436"/>
      <c r="M144" s="436"/>
      <c r="N144" s="436"/>
      <c r="O144" s="436"/>
      <c r="P144" s="436"/>
      <c r="Q144" s="437"/>
      <c r="R144" s="435">
        <f>QCI!AP49*Mês07!AF144</f>
        <v>0</v>
      </c>
      <c r="S144" s="436"/>
      <c r="T144" s="436"/>
      <c r="U144" s="436"/>
      <c r="V144" s="436"/>
      <c r="W144" s="436"/>
      <c r="X144" s="437"/>
      <c r="Y144" s="441">
        <f>QCI!AQ49*Mês07!AF144</f>
        <v>0</v>
      </c>
      <c r="Z144" s="442"/>
      <c r="AA144" s="442"/>
      <c r="AB144" s="442"/>
      <c r="AC144" s="442"/>
      <c r="AD144" s="442"/>
      <c r="AE144" s="444"/>
      <c r="AF144" s="441">
        <f t="shared" si="3"/>
        <v>0</v>
      </c>
      <c r="AG144" s="442"/>
      <c r="AH144" s="442"/>
      <c r="AI144" s="442"/>
      <c r="AJ144" s="442"/>
      <c r="AK144" s="442"/>
      <c r="AL144" s="442"/>
      <c r="AM144" s="444"/>
      <c r="AN144" s="441">
        <f>K144+Mês06!AN144</f>
        <v>0</v>
      </c>
      <c r="AO144" s="442"/>
      <c r="AP144" s="442"/>
      <c r="AQ144" s="442"/>
      <c r="AR144" s="442"/>
      <c r="AS144" s="442"/>
      <c r="AT144" s="444"/>
      <c r="AU144" s="441">
        <f>R144+Mês06!AU144</f>
        <v>0</v>
      </c>
      <c r="AV144" s="442"/>
      <c r="AW144" s="442"/>
      <c r="AX144" s="442"/>
      <c r="AY144" s="442"/>
      <c r="AZ144" s="442"/>
      <c r="BA144" s="444"/>
      <c r="BB144" s="441">
        <f>Y144+Mês06!BB144</f>
        <v>0</v>
      </c>
      <c r="BC144" s="442"/>
      <c r="BD144" s="442"/>
      <c r="BE144" s="442"/>
      <c r="BF144" s="442"/>
      <c r="BG144" s="442"/>
      <c r="BH144" s="444"/>
      <c r="BI144" s="441">
        <f t="shared" si="4"/>
        <v>0</v>
      </c>
      <c r="BJ144" s="442"/>
      <c r="BK144" s="442"/>
      <c r="BL144" s="442"/>
      <c r="BM144" s="442"/>
      <c r="BN144" s="442"/>
      <c r="BO144" s="442"/>
      <c r="BP144" s="443"/>
    </row>
    <row r="145" spans="1:68" ht="14.25" customHeight="1" hidden="1">
      <c r="A145" s="158"/>
      <c r="B145" s="429">
        <f t="shared" si="1"/>
        <v>0</v>
      </c>
      <c r="C145" s="430"/>
      <c r="D145" s="431"/>
      <c r="E145" s="432">
        <f t="shared" si="2"/>
        <v>0</v>
      </c>
      <c r="F145" s="433"/>
      <c r="G145" s="433"/>
      <c r="H145" s="433"/>
      <c r="I145" s="433"/>
      <c r="J145" s="434"/>
      <c r="K145" s="435">
        <f>QCI!AO50*Mês07!AF145</f>
        <v>0</v>
      </c>
      <c r="L145" s="436"/>
      <c r="M145" s="436"/>
      <c r="N145" s="436"/>
      <c r="O145" s="436"/>
      <c r="P145" s="436"/>
      <c r="Q145" s="437"/>
      <c r="R145" s="435">
        <f>QCI!AP50*Mês07!AF145</f>
        <v>0</v>
      </c>
      <c r="S145" s="436"/>
      <c r="T145" s="436"/>
      <c r="U145" s="436"/>
      <c r="V145" s="436"/>
      <c r="W145" s="436"/>
      <c r="X145" s="437"/>
      <c r="Y145" s="441">
        <f>QCI!AQ50*Mês07!AF145</f>
        <v>0</v>
      </c>
      <c r="Z145" s="442"/>
      <c r="AA145" s="442"/>
      <c r="AB145" s="442"/>
      <c r="AC145" s="442"/>
      <c r="AD145" s="442"/>
      <c r="AE145" s="444"/>
      <c r="AF145" s="441">
        <f t="shared" si="3"/>
        <v>0</v>
      </c>
      <c r="AG145" s="442"/>
      <c r="AH145" s="442"/>
      <c r="AI145" s="442"/>
      <c r="AJ145" s="442"/>
      <c r="AK145" s="442"/>
      <c r="AL145" s="442"/>
      <c r="AM145" s="444"/>
      <c r="AN145" s="441">
        <f>K145+Mês06!AN145</f>
        <v>0</v>
      </c>
      <c r="AO145" s="442"/>
      <c r="AP145" s="442"/>
      <c r="AQ145" s="442"/>
      <c r="AR145" s="442"/>
      <c r="AS145" s="442"/>
      <c r="AT145" s="444"/>
      <c r="AU145" s="441">
        <f>R145+Mês06!AU145</f>
        <v>0</v>
      </c>
      <c r="AV145" s="442"/>
      <c r="AW145" s="442"/>
      <c r="AX145" s="442"/>
      <c r="AY145" s="442"/>
      <c r="AZ145" s="442"/>
      <c r="BA145" s="444"/>
      <c r="BB145" s="441">
        <f>Y145+Mês06!BB145</f>
        <v>0</v>
      </c>
      <c r="BC145" s="442"/>
      <c r="BD145" s="442"/>
      <c r="BE145" s="442"/>
      <c r="BF145" s="442"/>
      <c r="BG145" s="442"/>
      <c r="BH145" s="444"/>
      <c r="BI145" s="441">
        <f t="shared" si="4"/>
        <v>0</v>
      </c>
      <c r="BJ145" s="442"/>
      <c r="BK145" s="442"/>
      <c r="BL145" s="442"/>
      <c r="BM145" s="442"/>
      <c r="BN145" s="442"/>
      <c r="BO145" s="442"/>
      <c r="BP145" s="443"/>
    </row>
    <row r="146" spans="1:68" ht="14.25" customHeight="1" hidden="1">
      <c r="A146" s="158"/>
      <c r="B146" s="429">
        <f t="shared" si="1"/>
        <v>0</v>
      </c>
      <c r="C146" s="430"/>
      <c r="D146" s="431"/>
      <c r="E146" s="432">
        <f t="shared" si="2"/>
        <v>0</v>
      </c>
      <c r="F146" s="433"/>
      <c r="G146" s="433"/>
      <c r="H146" s="433"/>
      <c r="I146" s="433"/>
      <c r="J146" s="434"/>
      <c r="K146" s="435">
        <f>QCI!AO51*Mês07!AF146</f>
        <v>0</v>
      </c>
      <c r="L146" s="436"/>
      <c r="M146" s="436"/>
      <c r="N146" s="436"/>
      <c r="O146" s="436"/>
      <c r="P146" s="436"/>
      <c r="Q146" s="437"/>
      <c r="R146" s="435">
        <f>QCI!AP51*Mês07!AF146</f>
        <v>0</v>
      </c>
      <c r="S146" s="436"/>
      <c r="T146" s="436"/>
      <c r="U146" s="436"/>
      <c r="V146" s="436"/>
      <c r="W146" s="436"/>
      <c r="X146" s="437"/>
      <c r="Y146" s="441">
        <f>QCI!AQ51*Mês07!AF146</f>
        <v>0</v>
      </c>
      <c r="Z146" s="442"/>
      <c r="AA146" s="442"/>
      <c r="AB146" s="442"/>
      <c r="AC146" s="442"/>
      <c r="AD146" s="442"/>
      <c r="AE146" s="444"/>
      <c r="AF146" s="441">
        <f t="shared" si="3"/>
        <v>0</v>
      </c>
      <c r="AG146" s="442"/>
      <c r="AH146" s="442"/>
      <c r="AI146" s="442"/>
      <c r="AJ146" s="442"/>
      <c r="AK146" s="442"/>
      <c r="AL146" s="442"/>
      <c r="AM146" s="444"/>
      <c r="AN146" s="441">
        <f>K146+Mês06!AN146</f>
        <v>0</v>
      </c>
      <c r="AO146" s="442"/>
      <c r="AP146" s="442"/>
      <c r="AQ146" s="442"/>
      <c r="AR146" s="442"/>
      <c r="AS146" s="442"/>
      <c r="AT146" s="444"/>
      <c r="AU146" s="441">
        <f>R146+Mês06!AU146</f>
        <v>0</v>
      </c>
      <c r="AV146" s="442"/>
      <c r="AW146" s="442"/>
      <c r="AX146" s="442"/>
      <c r="AY146" s="442"/>
      <c r="AZ146" s="442"/>
      <c r="BA146" s="444"/>
      <c r="BB146" s="441">
        <f>Y146+Mês06!BB146</f>
        <v>0</v>
      </c>
      <c r="BC146" s="442"/>
      <c r="BD146" s="442"/>
      <c r="BE146" s="442"/>
      <c r="BF146" s="442"/>
      <c r="BG146" s="442"/>
      <c r="BH146" s="444"/>
      <c r="BI146" s="441">
        <f t="shared" si="4"/>
        <v>0</v>
      </c>
      <c r="BJ146" s="442"/>
      <c r="BK146" s="442"/>
      <c r="BL146" s="442"/>
      <c r="BM146" s="442"/>
      <c r="BN146" s="442"/>
      <c r="BO146" s="442"/>
      <c r="BP146" s="443"/>
    </row>
    <row r="147" spans="1:68" ht="14.25" hidden="1">
      <c r="A147" s="158"/>
      <c r="B147" s="429">
        <f t="shared" si="1"/>
        <v>0</v>
      </c>
      <c r="C147" s="430"/>
      <c r="D147" s="431"/>
      <c r="E147" s="432">
        <f t="shared" si="2"/>
        <v>0</v>
      </c>
      <c r="F147" s="433"/>
      <c r="G147" s="433"/>
      <c r="H147" s="433"/>
      <c r="I147" s="433"/>
      <c r="J147" s="434"/>
      <c r="K147" s="435">
        <f>QCI!AO52*Mês07!AF147</f>
        <v>0</v>
      </c>
      <c r="L147" s="436"/>
      <c r="M147" s="436"/>
      <c r="N147" s="436"/>
      <c r="O147" s="436"/>
      <c r="P147" s="436"/>
      <c r="Q147" s="437"/>
      <c r="R147" s="435">
        <f>QCI!AP52*Mês07!AF147</f>
        <v>0</v>
      </c>
      <c r="S147" s="436"/>
      <c r="T147" s="436"/>
      <c r="U147" s="436"/>
      <c r="V147" s="436"/>
      <c r="W147" s="436"/>
      <c r="X147" s="437"/>
      <c r="Y147" s="441">
        <f>QCI!AQ52*Mês07!AF147</f>
        <v>0</v>
      </c>
      <c r="Z147" s="442"/>
      <c r="AA147" s="442"/>
      <c r="AB147" s="442"/>
      <c r="AC147" s="442"/>
      <c r="AD147" s="442"/>
      <c r="AE147" s="444"/>
      <c r="AF147" s="441">
        <f t="shared" si="3"/>
        <v>0</v>
      </c>
      <c r="AG147" s="442"/>
      <c r="AH147" s="442"/>
      <c r="AI147" s="442"/>
      <c r="AJ147" s="442"/>
      <c r="AK147" s="442"/>
      <c r="AL147" s="442"/>
      <c r="AM147" s="444"/>
      <c r="AN147" s="441">
        <f>K147+Mês06!AN147</f>
        <v>0</v>
      </c>
      <c r="AO147" s="442"/>
      <c r="AP147" s="442"/>
      <c r="AQ147" s="442"/>
      <c r="AR147" s="442"/>
      <c r="AS147" s="442"/>
      <c r="AT147" s="444"/>
      <c r="AU147" s="441">
        <f>R147+Mês06!AU147</f>
        <v>0</v>
      </c>
      <c r="AV147" s="442"/>
      <c r="AW147" s="442"/>
      <c r="AX147" s="442"/>
      <c r="AY147" s="442"/>
      <c r="AZ147" s="442"/>
      <c r="BA147" s="444"/>
      <c r="BB147" s="441">
        <f>Y147+Mês06!BB147</f>
        <v>0</v>
      </c>
      <c r="BC147" s="442"/>
      <c r="BD147" s="442"/>
      <c r="BE147" s="442"/>
      <c r="BF147" s="442"/>
      <c r="BG147" s="442"/>
      <c r="BH147" s="444"/>
      <c r="BI147" s="441">
        <f t="shared" si="4"/>
        <v>0</v>
      </c>
      <c r="BJ147" s="442"/>
      <c r="BK147" s="442"/>
      <c r="BL147" s="442"/>
      <c r="BM147" s="442"/>
      <c r="BN147" s="442"/>
      <c r="BO147" s="442"/>
      <c r="BP147" s="443"/>
    </row>
    <row r="148" spans="1:68" ht="14.25" hidden="1">
      <c r="A148" s="158"/>
      <c r="B148" s="429">
        <f t="shared" si="1"/>
        <v>0</v>
      </c>
      <c r="C148" s="430"/>
      <c r="D148" s="431"/>
      <c r="E148" s="432">
        <f t="shared" si="2"/>
        <v>0</v>
      </c>
      <c r="F148" s="433"/>
      <c r="G148" s="433"/>
      <c r="H148" s="433"/>
      <c r="I148" s="433"/>
      <c r="J148" s="434"/>
      <c r="K148" s="435">
        <f>QCI!AO53*Mês07!AF148</f>
        <v>0</v>
      </c>
      <c r="L148" s="436"/>
      <c r="M148" s="436"/>
      <c r="N148" s="436"/>
      <c r="O148" s="436"/>
      <c r="P148" s="436"/>
      <c r="Q148" s="437"/>
      <c r="R148" s="435">
        <f>QCI!AP53*Mês07!AF148</f>
        <v>0</v>
      </c>
      <c r="S148" s="436"/>
      <c r="T148" s="436"/>
      <c r="U148" s="436"/>
      <c r="V148" s="436"/>
      <c r="W148" s="436"/>
      <c r="X148" s="437"/>
      <c r="Y148" s="441">
        <f>QCI!AQ53*Mês07!AF148</f>
        <v>0</v>
      </c>
      <c r="Z148" s="442"/>
      <c r="AA148" s="442"/>
      <c r="AB148" s="442"/>
      <c r="AC148" s="442"/>
      <c r="AD148" s="442"/>
      <c r="AE148" s="444"/>
      <c r="AF148" s="441">
        <f t="shared" si="3"/>
        <v>0</v>
      </c>
      <c r="AG148" s="442"/>
      <c r="AH148" s="442"/>
      <c r="AI148" s="442"/>
      <c r="AJ148" s="442"/>
      <c r="AK148" s="442"/>
      <c r="AL148" s="442"/>
      <c r="AM148" s="444"/>
      <c r="AN148" s="441">
        <f>K148+Mês06!AN148</f>
        <v>0</v>
      </c>
      <c r="AO148" s="442"/>
      <c r="AP148" s="442"/>
      <c r="AQ148" s="442"/>
      <c r="AR148" s="442"/>
      <c r="AS148" s="442"/>
      <c r="AT148" s="444"/>
      <c r="AU148" s="441">
        <f>R148+Mês06!AU148</f>
        <v>0</v>
      </c>
      <c r="AV148" s="442"/>
      <c r="AW148" s="442"/>
      <c r="AX148" s="442"/>
      <c r="AY148" s="442"/>
      <c r="AZ148" s="442"/>
      <c r="BA148" s="444"/>
      <c r="BB148" s="441">
        <f>Y148+Mês06!BB148</f>
        <v>0</v>
      </c>
      <c r="BC148" s="442"/>
      <c r="BD148" s="442"/>
      <c r="BE148" s="442"/>
      <c r="BF148" s="442"/>
      <c r="BG148" s="442"/>
      <c r="BH148" s="444"/>
      <c r="BI148" s="441">
        <f t="shared" si="4"/>
        <v>0</v>
      </c>
      <c r="BJ148" s="442"/>
      <c r="BK148" s="442"/>
      <c r="BL148" s="442"/>
      <c r="BM148" s="442"/>
      <c r="BN148" s="442"/>
      <c r="BO148" s="442"/>
      <c r="BP148" s="443"/>
    </row>
    <row r="149" spans="1:68" ht="14.25" hidden="1">
      <c r="A149" s="158"/>
      <c r="B149" s="429">
        <f t="shared" si="1"/>
        <v>0</v>
      </c>
      <c r="C149" s="430"/>
      <c r="D149" s="431"/>
      <c r="E149" s="432">
        <f t="shared" si="2"/>
        <v>0</v>
      </c>
      <c r="F149" s="433"/>
      <c r="G149" s="433"/>
      <c r="H149" s="433"/>
      <c r="I149" s="433"/>
      <c r="J149" s="434"/>
      <c r="K149" s="435">
        <f>QCI!AO54*Mês07!AF149</f>
        <v>0</v>
      </c>
      <c r="L149" s="436"/>
      <c r="M149" s="436"/>
      <c r="N149" s="436"/>
      <c r="O149" s="436"/>
      <c r="P149" s="436"/>
      <c r="Q149" s="437"/>
      <c r="R149" s="435">
        <f>QCI!AP54*Mês07!AF149</f>
        <v>0</v>
      </c>
      <c r="S149" s="436"/>
      <c r="T149" s="436"/>
      <c r="U149" s="436"/>
      <c r="V149" s="436"/>
      <c r="W149" s="436"/>
      <c r="X149" s="437"/>
      <c r="Y149" s="441">
        <f>QCI!AQ54*Mês07!AF149</f>
        <v>0</v>
      </c>
      <c r="Z149" s="442"/>
      <c r="AA149" s="442"/>
      <c r="AB149" s="442"/>
      <c r="AC149" s="442"/>
      <c r="AD149" s="442"/>
      <c r="AE149" s="444"/>
      <c r="AF149" s="441">
        <f t="shared" si="3"/>
        <v>0</v>
      </c>
      <c r="AG149" s="442"/>
      <c r="AH149" s="442"/>
      <c r="AI149" s="442"/>
      <c r="AJ149" s="442"/>
      <c r="AK149" s="442"/>
      <c r="AL149" s="442"/>
      <c r="AM149" s="444"/>
      <c r="AN149" s="441">
        <f>K149+Mês06!AN149</f>
        <v>0</v>
      </c>
      <c r="AO149" s="442"/>
      <c r="AP149" s="442"/>
      <c r="AQ149" s="442"/>
      <c r="AR149" s="442"/>
      <c r="AS149" s="442"/>
      <c r="AT149" s="444"/>
      <c r="AU149" s="441">
        <f>R149+Mês06!AU149</f>
        <v>0</v>
      </c>
      <c r="AV149" s="442"/>
      <c r="AW149" s="442"/>
      <c r="AX149" s="442"/>
      <c r="AY149" s="442"/>
      <c r="AZ149" s="442"/>
      <c r="BA149" s="444"/>
      <c r="BB149" s="441">
        <f>Y149+Mês06!BB149</f>
        <v>0</v>
      </c>
      <c r="BC149" s="442"/>
      <c r="BD149" s="442"/>
      <c r="BE149" s="442"/>
      <c r="BF149" s="442"/>
      <c r="BG149" s="442"/>
      <c r="BH149" s="444"/>
      <c r="BI149" s="441">
        <f t="shared" si="4"/>
        <v>0</v>
      </c>
      <c r="BJ149" s="442"/>
      <c r="BK149" s="442"/>
      <c r="BL149" s="442"/>
      <c r="BM149" s="442"/>
      <c r="BN149" s="442"/>
      <c r="BO149" s="442"/>
      <c r="BP149" s="443"/>
    </row>
    <row r="150" spans="1:68" ht="14.25" hidden="1">
      <c r="A150" s="158"/>
      <c r="B150" s="429">
        <f t="shared" si="1"/>
        <v>0</v>
      </c>
      <c r="C150" s="430"/>
      <c r="D150" s="431"/>
      <c r="E150" s="432">
        <f t="shared" si="2"/>
        <v>0</v>
      </c>
      <c r="F150" s="433"/>
      <c r="G150" s="433"/>
      <c r="H150" s="433"/>
      <c r="I150" s="433"/>
      <c r="J150" s="434"/>
      <c r="K150" s="435">
        <f>QCI!AO55*Mês07!AF150</f>
        <v>0</v>
      </c>
      <c r="L150" s="436"/>
      <c r="M150" s="436"/>
      <c r="N150" s="436"/>
      <c r="O150" s="436"/>
      <c r="P150" s="436"/>
      <c r="Q150" s="437"/>
      <c r="R150" s="435">
        <f>QCI!AP55*Mês07!AF150</f>
        <v>0</v>
      </c>
      <c r="S150" s="436"/>
      <c r="T150" s="436"/>
      <c r="U150" s="436"/>
      <c r="V150" s="436"/>
      <c r="W150" s="436"/>
      <c r="X150" s="437"/>
      <c r="Y150" s="441">
        <f>QCI!AQ55*Mês07!AF150</f>
        <v>0</v>
      </c>
      <c r="Z150" s="442"/>
      <c r="AA150" s="442"/>
      <c r="AB150" s="442"/>
      <c r="AC150" s="442"/>
      <c r="AD150" s="442"/>
      <c r="AE150" s="444"/>
      <c r="AF150" s="441">
        <f t="shared" si="3"/>
        <v>0</v>
      </c>
      <c r="AG150" s="442"/>
      <c r="AH150" s="442"/>
      <c r="AI150" s="442"/>
      <c r="AJ150" s="442"/>
      <c r="AK150" s="442"/>
      <c r="AL150" s="442"/>
      <c r="AM150" s="444"/>
      <c r="AN150" s="441">
        <f>K150+Mês06!AN150</f>
        <v>0</v>
      </c>
      <c r="AO150" s="442"/>
      <c r="AP150" s="442"/>
      <c r="AQ150" s="442"/>
      <c r="AR150" s="442"/>
      <c r="AS150" s="442"/>
      <c r="AT150" s="444"/>
      <c r="AU150" s="441">
        <f>R150+Mês06!AU150</f>
        <v>0</v>
      </c>
      <c r="AV150" s="442"/>
      <c r="AW150" s="442"/>
      <c r="AX150" s="442"/>
      <c r="AY150" s="442"/>
      <c r="AZ150" s="442"/>
      <c r="BA150" s="444"/>
      <c r="BB150" s="441">
        <f>Y150+Mês06!BB150</f>
        <v>0</v>
      </c>
      <c r="BC150" s="442"/>
      <c r="BD150" s="442"/>
      <c r="BE150" s="442"/>
      <c r="BF150" s="442"/>
      <c r="BG150" s="442"/>
      <c r="BH150" s="444"/>
      <c r="BI150" s="441">
        <f t="shared" si="4"/>
        <v>0</v>
      </c>
      <c r="BJ150" s="442"/>
      <c r="BK150" s="442"/>
      <c r="BL150" s="442"/>
      <c r="BM150" s="442"/>
      <c r="BN150" s="442"/>
      <c r="BO150" s="442"/>
      <c r="BP150" s="443"/>
    </row>
    <row r="151" spans="1:68" ht="14.25" customHeight="1" hidden="1">
      <c r="A151" s="158"/>
      <c r="B151" s="429">
        <f t="shared" si="1"/>
        <v>0</v>
      </c>
      <c r="C151" s="430"/>
      <c r="D151" s="431"/>
      <c r="E151" s="432">
        <f t="shared" si="2"/>
        <v>0</v>
      </c>
      <c r="F151" s="433"/>
      <c r="G151" s="433"/>
      <c r="H151" s="433"/>
      <c r="I151" s="433"/>
      <c r="J151" s="434"/>
      <c r="K151" s="435">
        <f>QCI!AO56*Mês07!AF151</f>
        <v>0</v>
      </c>
      <c r="L151" s="436"/>
      <c r="M151" s="436"/>
      <c r="N151" s="436"/>
      <c r="O151" s="436"/>
      <c r="P151" s="436"/>
      <c r="Q151" s="437"/>
      <c r="R151" s="435">
        <f>QCI!AP56*Mês07!AF151</f>
        <v>0</v>
      </c>
      <c r="S151" s="436"/>
      <c r="T151" s="436"/>
      <c r="U151" s="436"/>
      <c r="V151" s="436"/>
      <c r="W151" s="436"/>
      <c r="X151" s="437"/>
      <c r="Y151" s="441">
        <f>QCI!AQ56*Mês07!AF151</f>
        <v>0</v>
      </c>
      <c r="Z151" s="442"/>
      <c r="AA151" s="442"/>
      <c r="AB151" s="442"/>
      <c r="AC151" s="442"/>
      <c r="AD151" s="442"/>
      <c r="AE151" s="444"/>
      <c r="AF151" s="441">
        <f t="shared" si="3"/>
        <v>0</v>
      </c>
      <c r="AG151" s="442"/>
      <c r="AH151" s="442"/>
      <c r="AI151" s="442"/>
      <c r="AJ151" s="442"/>
      <c r="AK151" s="442"/>
      <c r="AL151" s="442"/>
      <c r="AM151" s="444"/>
      <c r="AN151" s="441">
        <f>K151+Mês06!AN151</f>
        <v>0</v>
      </c>
      <c r="AO151" s="442"/>
      <c r="AP151" s="442"/>
      <c r="AQ151" s="442"/>
      <c r="AR151" s="442"/>
      <c r="AS151" s="442"/>
      <c r="AT151" s="444"/>
      <c r="AU151" s="441">
        <f>R151+Mês06!AU151</f>
        <v>0</v>
      </c>
      <c r="AV151" s="442"/>
      <c r="AW151" s="442"/>
      <c r="AX151" s="442"/>
      <c r="AY151" s="442"/>
      <c r="AZ151" s="442"/>
      <c r="BA151" s="444"/>
      <c r="BB151" s="441">
        <f>Y151+Mês06!BB151</f>
        <v>0</v>
      </c>
      <c r="BC151" s="442"/>
      <c r="BD151" s="442"/>
      <c r="BE151" s="442"/>
      <c r="BF151" s="442"/>
      <c r="BG151" s="442"/>
      <c r="BH151" s="444"/>
      <c r="BI151" s="441">
        <f t="shared" si="4"/>
        <v>0</v>
      </c>
      <c r="BJ151" s="442"/>
      <c r="BK151" s="442"/>
      <c r="BL151" s="442"/>
      <c r="BM151" s="442"/>
      <c r="BN151" s="442"/>
      <c r="BO151" s="442"/>
      <c r="BP151" s="443"/>
    </row>
    <row r="152" spans="1:68" ht="14.25" customHeight="1" hidden="1">
      <c r="A152" s="158"/>
      <c r="B152" s="429">
        <f t="shared" si="1"/>
        <v>0</v>
      </c>
      <c r="C152" s="430"/>
      <c r="D152" s="431"/>
      <c r="E152" s="432">
        <f t="shared" si="2"/>
        <v>0</v>
      </c>
      <c r="F152" s="433"/>
      <c r="G152" s="433"/>
      <c r="H152" s="433"/>
      <c r="I152" s="433"/>
      <c r="J152" s="434"/>
      <c r="K152" s="435">
        <f>QCI!AO57*Mês07!AF152</f>
        <v>0</v>
      </c>
      <c r="L152" s="436"/>
      <c r="M152" s="436"/>
      <c r="N152" s="436"/>
      <c r="O152" s="436"/>
      <c r="P152" s="436"/>
      <c r="Q152" s="437"/>
      <c r="R152" s="435">
        <f>QCI!AP57*Mês07!AF152</f>
        <v>0</v>
      </c>
      <c r="S152" s="436"/>
      <c r="T152" s="436"/>
      <c r="U152" s="436"/>
      <c r="V152" s="436"/>
      <c r="W152" s="436"/>
      <c r="X152" s="437"/>
      <c r="Y152" s="441">
        <f>QCI!AQ57*Mês07!AF152</f>
        <v>0</v>
      </c>
      <c r="Z152" s="442"/>
      <c r="AA152" s="442"/>
      <c r="AB152" s="442"/>
      <c r="AC152" s="442"/>
      <c r="AD152" s="442"/>
      <c r="AE152" s="444"/>
      <c r="AF152" s="441">
        <f t="shared" si="3"/>
        <v>0</v>
      </c>
      <c r="AG152" s="442"/>
      <c r="AH152" s="442"/>
      <c r="AI152" s="442"/>
      <c r="AJ152" s="442"/>
      <c r="AK152" s="442"/>
      <c r="AL152" s="442"/>
      <c r="AM152" s="444"/>
      <c r="AN152" s="441">
        <f>K152+Mês06!AN152</f>
        <v>0</v>
      </c>
      <c r="AO152" s="442"/>
      <c r="AP152" s="442"/>
      <c r="AQ152" s="442"/>
      <c r="AR152" s="442"/>
      <c r="AS152" s="442"/>
      <c r="AT152" s="444"/>
      <c r="AU152" s="441">
        <f>R152+Mês06!AU152</f>
        <v>0</v>
      </c>
      <c r="AV152" s="442"/>
      <c r="AW152" s="442"/>
      <c r="AX152" s="442"/>
      <c r="AY152" s="442"/>
      <c r="AZ152" s="442"/>
      <c r="BA152" s="444"/>
      <c r="BB152" s="441">
        <f>Y152+Mês06!BB152</f>
        <v>0</v>
      </c>
      <c r="BC152" s="442"/>
      <c r="BD152" s="442"/>
      <c r="BE152" s="442"/>
      <c r="BF152" s="442"/>
      <c r="BG152" s="442"/>
      <c r="BH152" s="444"/>
      <c r="BI152" s="441">
        <f t="shared" si="4"/>
        <v>0</v>
      </c>
      <c r="BJ152" s="442"/>
      <c r="BK152" s="442"/>
      <c r="BL152" s="442"/>
      <c r="BM152" s="442"/>
      <c r="BN152" s="442"/>
      <c r="BO152" s="442"/>
      <c r="BP152" s="443"/>
    </row>
    <row r="153" spans="1:68" ht="14.25" customHeight="1" hidden="1">
      <c r="A153" s="158"/>
      <c r="B153" s="429">
        <f t="shared" si="1"/>
        <v>0</v>
      </c>
      <c r="C153" s="430"/>
      <c r="D153" s="431"/>
      <c r="E153" s="432">
        <f t="shared" si="2"/>
        <v>0</v>
      </c>
      <c r="F153" s="433"/>
      <c r="G153" s="433"/>
      <c r="H153" s="433"/>
      <c r="I153" s="433"/>
      <c r="J153" s="434"/>
      <c r="K153" s="435">
        <f>QCI!AO58*Mês07!AF153</f>
        <v>0</v>
      </c>
      <c r="L153" s="436"/>
      <c r="M153" s="436"/>
      <c r="N153" s="436"/>
      <c r="O153" s="436"/>
      <c r="P153" s="436"/>
      <c r="Q153" s="437"/>
      <c r="R153" s="435">
        <f>QCI!AP58*Mês07!AF153</f>
        <v>0</v>
      </c>
      <c r="S153" s="436"/>
      <c r="T153" s="436"/>
      <c r="U153" s="436"/>
      <c r="V153" s="436"/>
      <c r="W153" s="436"/>
      <c r="X153" s="437"/>
      <c r="Y153" s="441">
        <f>QCI!AQ58*Mês07!AF153</f>
        <v>0</v>
      </c>
      <c r="Z153" s="442"/>
      <c r="AA153" s="442"/>
      <c r="AB153" s="442"/>
      <c r="AC153" s="442"/>
      <c r="AD153" s="442"/>
      <c r="AE153" s="444"/>
      <c r="AF153" s="441">
        <f t="shared" si="3"/>
        <v>0</v>
      </c>
      <c r="AG153" s="442"/>
      <c r="AH153" s="442"/>
      <c r="AI153" s="442"/>
      <c r="AJ153" s="442"/>
      <c r="AK153" s="442"/>
      <c r="AL153" s="442"/>
      <c r="AM153" s="444"/>
      <c r="AN153" s="441">
        <f>K153+Mês06!AN153</f>
        <v>0</v>
      </c>
      <c r="AO153" s="442"/>
      <c r="AP153" s="442"/>
      <c r="AQ153" s="442"/>
      <c r="AR153" s="442"/>
      <c r="AS153" s="442"/>
      <c r="AT153" s="444"/>
      <c r="AU153" s="441">
        <f>R153+Mês06!AU153</f>
        <v>0</v>
      </c>
      <c r="AV153" s="442"/>
      <c r="AW153" s="442"/>
      <c r="AX153" s="442"/>
      <c r="AY153" s="442"/>
      <c r="AZ153" s="442"/>
      <c r="BA153" s="444"/>
      <c r="BB153" s="441">
        <f>Y153+Mês06!BB153</f>
        <v>0</v>
      </c>
      <c r="BC153" s="442"/>
      <c r="BD153" s="442"/>
      <c r="BE153" s="442"/>
      <c r="BF153" s="442"/>
      <c r="BG153" s="442"/>
      <c r="BH153" s="444"/>
      <c r="BI153" s="441">
        <f t="shared" si="4"/>
        <v>0</v>
      </c>
      <c r="BJ153" s="442"/>
      <c r="BK153" s="442"/>
      <c r="BL153" s="442"/>
      <c r="BM153" s="442"/>
      <c r="BN153" s="442"/>
      <c r="BO153" s="442"/>
      <c r="BP153" s="443"/>
    </row>
    <row r="154" spans="1:68" ht="14.25" hidden="1">
      <c r="A154" s="158"/>
      <c r="B154" s="429">
        <f t="shared" si="1"/>
        <v>0</v>
      </c>
      <c r="C154" s="430"/>
      <c r="D154" s="431"/>
      <c r="E154" s="432">
        <f t="shared" si="2"/>
        <v>0</v>
      </c>
      <c r="F154" s="433"/>
      <c r="G154" s="433"/>
      <c r="H154" s="433"/>
      <c r="I154" s="433"/>
      <c r="J154" s="434"/>
      <c r="K154" s="435">
        <f>QCI!AO59*Mês07!AF154</f>
        <v>0</v>
      </c>
      <c r="L154" s="436"/>
      <c r="M154" s="436"/>
      <c r="N154" s="436"/>
      <c r="O154" s="436"/>
      <c r="P154" s="436"/>
      <c r="Q154" s="437"/>
      <c r="R154" s="435">
        <f>QCI!AP59*Mês07!AF154</f>
        <v>0</v>
      </c>
      <c r="S154" s="436"/>
      <c r="T154" s="436"/>
      <c r="U154" s="436"/>
      <c r="V154" s="436"/>
      <c r="W154" s="436"/>
      <c r="X154" s="437"/>
      <c r="Y154" s="441">
        <f>QCI!AQ59*Mês07!AF154</f>
        <v>0</v>
      </c>
      <c r="Z154" s="442"/>
      <c r="AA154" s="442"/>
      <c r="AB154" s="442"/>
      <c r="AC154" s="442"/>
      <c r="AD154" s="442"/>
      <c r="AE154" s="444"/>
      <c r="AF154" s="441">
        <f t="shared" si="3"/>
        <v>0</v>
      </c>
      <c r="AG154" s="442"/>
      <c r="AH154" s="442"/>
      <c r="AI154" s="442"/>
      <c r="AJ154" s="442"/>
      <c r="AK154" s="442"/>
      <c r="AL154" s="442"/>
      <c r="AM154" s="444"/>
      <c r="AN154" s="441">
        <f>K154+Mês06!AN154</f>
        <v>0</v>
      </c>
      <c r="AO154" s="442"/>
      <c r="AP154" s="442"/>
      <c r="AQ154" s="442"/>
      <c r="AR154" s="442"/>
      <c r="AS154" s="442"/>
      <c r="AT154" s="444"/>
      <c r="AU154" s="441">
        <f>R154+Mês06!AU154</f>
        <v>0</v>
      </c>
      <c r="AV154" s="442"/>
      <c r="AW154" s="442"/>
      <c r="AX154" s="442"/>
      <c r="AY154" s="442"/>
      <c r="AZ154" s="442"/>
      <c r="BA154" s="444"/>
      <c r="BB154" s="441">
        <f>Y154+Mês06!BB154</f>
        <v>0</v>
      </c>
      <c r="BC154" s="442"/>
      <c r="BD154" s="442"/>
      <c r="BE154" s="442"/>
      <c r="BF154" s="442"/>
      <c r="BG154" s="442"/>
      <c r="BH154" s="444"/>
      <c r="BI154" s="441">
        <f t="shared" si="4"/>
        <v>0</v>
      </c>
      <c r="BJ154" s="442"/>
      <c r="BK154" s="442"/>
      <c r="BL154" s="442"/>
      <c r="BM154" s="442"/>
      <c r="BN154" s="442"/>
      <c r="BO154" s="442"/>
      <c r="BP154" s="443"/>
    </row>
    <row r="155" spans="1:68" ht="14.25" hidden="1">
      <c r="A155" s="158"/>
      <c r="B155" s="429">
        <f t="shared" si="1"/>
        <v>0</v>
      </c>
      <c r="C155" s="430"/>
      <c r="D155" s="431"/>
      <c r="E155" s="432">
        <f t="shared" si="2"/>
        <v>0</v>
      </c>
      <c r="F155" s="433"/>
      <c r="G155" s="433"/>
      <c r="H155" s="433"/>
      <c r="I155" s="433"/>
      <c r="J155" s="434"/>
      <c r="K155" s="435">
        <f>QCI!AO60*Mês07!AF155</f>
        <v>0</v>
      </c>
      <c r="L155" s="436"/>
      <c r="M155" s="436"/>
      <c r="N155" s="436"/>
      <c r="O155" s="436"/>
      <c r="P155" s="436"/>
      <c r="Q155" s="437"/>
      <c r="R155" s="435">
        <f>QCI!AP60*Mês07!AF155</f>
        <v>0</v>
      </c>
      <c r="S155" s="436"/>
      <c r="T155" s="436"/>
      <c r="U155" s="436"/>
      <c r="V155" s="436"/>
      <c r="W155" s="436"/>
      <c r="X155" s="437"/>
      <c r="Y155" s="441">
        <f>QCI!AQ60*Mês07!AF155</f>
        <v>0</v>
      </c>
      <c r="Z155" s="442"/>
      <c r="AA155" s="442"/>
      <c r="AB155" s="442"/>
      <c r="AC155" s="442"/>
      <c r="AD155" s="442"/>
      <c r="AE155" s="444"/>
      <c r="AF155" s="441">
        <f t="shared" si="3"/>
        <v>0</v>
      </c>
      <c r="AG155" s="442"/>
      <c r="AH155" s="442"/>
      <c r="AI155" s="442"/>
      <c r="AJ155" s="442"/>
      <c r="AK155" s="442"/>
      <c r="AL155" s="442"/>
      <c r="AM155" s="444"/>
      <c r="AN155" s="441">
        <f>K155+Mês06!AN155</f>
        <v>0</v>
      </c>
      <c r="AO155" s="442"/>
      <c r="AP155" s="442"/>
      <c r="AQ155" s="442"/>
      <c r="AR155" s="442"/>
      <c r="AS155" s="442"/>
      <c r="AT155" s="444"/>
      <c r="AU155" s="441">
        <f>R155+Mês06!AU155</f>
        <v>0</v>
      </c>
      <c r="AV155" s="442"/>
      <c r="AW155" s="442"/>
      <c r="AX155" s="442"/>
      <c r="AY155" s="442"/>
      <c r="AZ155" s="442"/>
      <c r="BA155" s="444"/>
      <c r="BB155" s="441">
        <f>Y155+Mês06!BB155</f>
        <v>0</v>
      </c>
      <c r="BC155" s="442"/>
      <c r="BD155" s="442"/>
      <c r="BE155" s="442"/>
      <c r="BF155" s="442"/>
      <c r="BG155" s="442"/>
      <c r="BH155" s="444"/>
      <c r="BI155" s="441">
        <f t="shared" si="4"/>
        <v>0</v>
      </c>
      <c r="BJ155" s="442"/>
      <c r="BK155" s="442"/>
      <c r="BL155" s="442"/>
      <c r="BM155" s="442"/>
      <c r="BN155" s="442"/>
      <c r="BO155" s="442"/>
      <c r="BP155" s="443"/>
    </row>
    <row r="156" spans="1:68" ht="14.25" hidden="1">
      <c r="A156" s="158"/>
      <c r="B156" s="429">
        <f t="shared" si="1"/>
        <v>0</v>
      </c>
      <c r="C156" s="430"/>
      <c r="D156" s="431"/>
      <c r="E156" s="432">
        <f t="shared" si="2"/>
        <v>0</v>
      </c>
      <c r="F156" s="433"/>
      <c r="G156" s="433"/>
      <c r="H156" s="433"/>
      <c r="I156" s="433"/>
      <c r="J156" s="434"/>
      <c r="K156" s="435">
        <f>QCI!AO61*Mês07!AF156</f>
        <v>0</v>
      </c>
      <c r="L156" s="436"/>
      <c r="M156" s="436"/>
      <c r="N156" s="436"/>
      <c r="O156" s="436"/>
      <c r="P156" s="436"/>
      <c r="Q156" s="437"/>
      <c r="R156" s="435">
        <f>QCI!AP61*Mês07!AF156</f>
        <v>0</v>
      </c>
      <c r="S156" s="436"/>
      <c r="T156" s="436"/>
      <c r="U156" s="436"/>
      <c r="V156" s="436"/>
      <c r="W156" s="436"/>
      <c r="X156" s="437"/>
      <c r="Y156" s="441">
        <f>QCI!AQ61*Mês07!AF156</f>
        <v>0</v>
      </c>
      <c r="Z156" s="442"/>
      <c r="AA156" s="442"/>
      <c r="AB156" s="442"/>
      <c r="AC156" s="442"/>
      <c r="AD156" s="442"/>
      <c r="AE156" s="444"/>
      <c r="AF156" s="441">
        <f t="shared" si="3"/>
        <v>0</v>
      </c>
      <c r="AG156" s="442"/>
      <c r="AH156" s="442"/>
      <c r="AI156" s="442"/>
      <c r="AJ156" s="442"/>
      <c r="AK156" s="442"/>
      <c r="AL156" s="442"/>
      <c r="AM156" s="444"/>
      <c r="AN156" s="441">
        <f>K156+Mês06!AN156</f>
        <v>0</v>
      </c>
      <c r="AO156" s="442"/>
      <c r="AP156" s="442"/>
      <c r="AQ156" s="442"/>
      <c r="AR156" s="442"/>
      <c r="AS156" s="442"/>
      <c r="AT156" s="444"/>
      <c r="AU156" s="441">
        <f>R156+Mês06!AU156</f>
        <v>0</v>
      </c>
      <c r="AV156" s="442"/>
      <c r="AW156" s="442"/>
      <c r="AX156" s="442"/>
      <c r="AY156" s="442"/>
      <c r="AZ156" s="442"/>
      <c r="BA156" s="444"/>
      <c r="BB156" s="441">
        <f>Y156+Mês06!BB156</f>
        <v>0</v>
      </c>
      <c r="BC156" s="442"/>
      <c r="BD156" s="442"/>
      <c r="BE156" s="442"/>
      <c r="BF156" s="442"/>
      <c r="BG156" s="442"/>
      <c r="BH156" s="444"/>
      <c r="BI156" s="441">
        <f t="shared" si="4"/>
        <v>0</v>
      </c>
      <c r="BJ156" s="442"/>
      <c r="BK156" s="442"/>
      <c r="BL156" s="442"/>
      <c r="BM156" s="442"/>
      <c r="BN156" s="442"/>
      <c r="BO156" s="442"/>
      <c r="BP156" s="443"/>
    </row>
    <row r="157" spans="1:68" ht="14.25" hidden="1">
      <c r="A157" s="158"/>
      <c r="B157" s="429">
        <f t="shared" si="1"/>
        <v>0</v>
      </c>
      <c r="C157" s="430"/>
      <c r="D157" s="431"/>
      <c r="E157" s="432">
        <f t="shared" si="2"/>
        <v>0</v>
      </c>
      <c r="F157" s="433"/>
      <c r="G157" s="433"/>
      <c r="H157" s="433"/>
      <c r="I157" s="433"/>
      <c r="J157" s="434"/>
      <c r="K157" s="435">
        <f>QCI!AO62*Mês07!AF157</f>
        <v>0</v>
      </c>
      <c r="L157" s="436"/>
      <c r="M157" s="436"/>
      <c r="N157" s="436"/>
      <c r="O157" s="436"/>
      <c r="P157" s="436"/>
      <c r="Q157" s="437"/>
      <c r="R157" s="435">
        <f>QCI!AP62*Mês07!AF157</f>
        <v>0</v>
      </c>
      <c r="S157" s="436"/>
      <c r="T157" s="436"/>
      <c r="U157" s="436"/>
      <c r="V157" s="436"/>
      <c r="W157" s="436"/>
      <c r="X157" s="437"/>
      <c r="Y157" s="441">
        <f>QCI!AQ62*Mês07!AF157</f>
        <v>0</v>
      </c>
      <c r="Z157" s="442"/>
      <c r="AA157" s="442"/>
      <c r="AB157" s="442"/>
      <c r="AC157" s="442"/>
      <c r="AD157" s="442"/>
      <c r="AE157" s="444"/>
      <c r="AF157" s="441">
        <f t="shared" si="3"/>
        <v>0</v>
      </c>
      <c r="AG157" s="442"/>
      <c r="AH157" s="442"/>
      <c r="AI157" s="442"/>
      <c r="AJ157" s="442"/>
      <c r="AK157" s="442"/>
      <c r="AL157" s="442"/>
      <c r="AM157" s="444"/>
      <c r="AN157" s="441">
        <f>K157+Mês06!AN157</f>
        <v>0</v>
      </c>
      <c r="AO157" s="442"/>
      <c r="AP157" s="442"/>
      <c r="AQ157" s="442"/>
      <c r="AR157" s="442"/>
      <c r="AS157" s="442"/>
      <c r="AT157" s="444"/>
      <c r="AU157" s="441">
        <f>R157+Mês06!AU157</f>
        <v>0</v>
      </c>
      <c r="AV157" s="442"/>
      <c r="AW157" s="442"/>
      <c r="AX157" s="442"/>
      <c r="AY157" s="442"/>
      <c r="AZ157" s="442"/>
      <c r="BA157" s="444"/>
      <c r="BB157" s="441">
        <f>Y157+Mês06!BB157</f>
        <v>0</v>
      </c>
      <c r="BC157" s="442"/>
      <c r="BD157" s="442"/>
      <c r="BE157" s="442"/>
      <c r="BF157" s="442"/>
      <c r="BG157" s="442"/>
      <c r="BH157" s="444"/>
      <c r="BI157" s="441">
        <f t="shared" si="4"/>
        <v>0</v>
      </c>
      <c r="BJ157" s="442"/>
      <c r="BK157" s="442"/>
      <c r="BL157" s="442"/>
      <c r="BM157" s="442"/>
      <c r="BN157" s="442"/>
      <c r="BO157" s="442"/>
      <c r="BP157" s="443"/>
    </row>
    <row r="158" spans="1:68" ht="14.25" customHeight="1" hidden="1">
      <c r="A158" s="158"/>
      <c r="B158" s="429">
        <f t="shared" si="1"/>
        <v>0</v>
      </c>
      <c r="C158" s="430"/>
      <c r="D158" s="431"/>
      <c r="E158" s="432">
        <f t="shared" si="2"/>
        <v>0</v>
      </c>
      <c r="F158" s="433"/>
      <c r="G158" s="433"/>
      <c r="H158" s="433"/>
      <c r="I158" s="433"/>
      <c r="J158" s="434"/>
      <c r="K158" s="435">
        <f>QCI!AO63*Mês07!AF158</f>
        <v>0</v>
      </c>
      <c r="L158" s="436"/>
      <c r="M158" s="436"/>
      <c r="N158" s="436"/>
      <c r="O158" s="436"/>
      <c r="P158" s="436"/>
      <c r="Q158" s="437"/>
      <c r="R158" s="435">
        <f>QCI!AP63*Mês07!AF158</f>
        <v>0</v>
      </c>
      <c r="S158" s="436"/>
      <c r="T158" s="436"/>
      <c r="U158" s="436"/>
      <c r="V158" s="436"/>
      <c r="W158" s="436"/>
      <c r="X158" s="437"/>
      <c r="Y158" s="441">
        <f>QCI!AQ63*Mês07!AF158</f>
        <v>0</v>
      </c>
      <c r="Z158" s="442"/>
      <c r="AA158" s="442"/>
      <c r="AB158" s="442"/>
      <c r="AC158" s="442"/>
      <c r="AD158" s="442"/>
      <c r="AE158" s="444"/>
      <c r="AF158" s="441">
        <f t="shared" si="3"/>
        <v>0</v>
      </c>
      <c r="AG158" s="442"/>
      <c r="AH158" s="442"/>
      <c r="AI158" s="442"/>
      <c r="AJ158" s="442"/>
      <c r="AK158" s="442"/>
      <c r="AL158" s="442"/>
      <c r="AM158" s="444"/>
      <c r="AN158" s="441">
        <f>K158+Mês06!AN158</f>
        <v>0</v>
      </c>
      <c r="AO158" s="442"/>
      <c r="AP158" s="442"/>
      <c r="AQ158" s="442"/>
      <c r="AR158" s="442"/>
      <c r="AS158" s="442"/>
      <c r="AT158" s="444"/>
      <c r="AU158" s="441">
        <f>R158+Mês06!AU158</f>
        <v>0</v>
      </c>
      <c r="AV158" s="442"/>
      <c r="AW158" s="442"/>
      <c r="AX158" s="442"/>
      <c r="AY158" s="442"/>
      <c r="AZ158" s="442"/>
      <c r="BA158" s="444"/>
      <c r="BB158" s="441">
        <f>Y158+Mês06!BB158</f>
        <v>0</v>
      </c>
      <c r="BC158" s="442"/>
      <c r="BD158" s="442"/>
      <c r="BE158" s="442"/>
      <c r="BF158" s="442"/>
      <c r="BG158" s="442"/>
      <c r="BH158" s="444"/>
      <c r="BI158" s="441">
        <f t="shared" si="4"/>
        <v>0</v>
      </c>
      <c r="BJ158" s="442"/>
      <c r="BK158" s="442"/>
      <c r="BL158" s="442"/>
      <c r="BM158" s="442"/>
      <c r="BN158" s="442"/>
      <c r="BO158" s="442"/>
      <c r="BP158" s="443"/>
    </row>
    <row r="159" spans="1:68" ht="14.25" customHeight="1" hidden="1">
      <c r="A159" s="158"/>
      <c r="B159" s="429">
        <f t="shared" si="1"/>
        <v>0</v>
      </c>
      <c r="C159" s="430"/>
      <c r="D159" s="431"/>
      <c r="E159" s="432">
        <f t="shared" si="2"/>
        <v>0</v>
      </c>
      <c r="F159" s="433"/>
      <c r="G159" s="433"/>
      <c r="H159" s="433"/>
      <c r="I159" s="433"/>
      <c r="J159" s="434"/>
      <c r="K159" s="435">
        <f>QCI!AO64*Mês07!AF159</f>
        <v>0</v>
      </c>
      <c r="L159" s="436"/>
      <c r="M159" s="436"/>
      <c r="N159" s="436"/>
      <c r="O159" s="436"/>
      <c r="P159" s="436"/>
      <c r="Q159" s="437"/>
      <c r="R159" s="435">
        <f>QCI!AP64*Mês07!AF159</f>
        <v>0</v>
      </c>
      <c r="S159" s="436"/>
      <c r="T159" s="436"/>
      <c r="U159" s="436"/>
      <c r="V159" s="436"/>
      <c r="W159" s="436"/>
      <c r="X159" s="437"/>
      <c r="Y159" s="441">
        <f>QCI!AQ64*Mês07!AF159</f>
        <v>0</v>
      </c>
      <c r="Z159" s="442"/>
      <c r="AA159" s="442"/>
      <c r="AB159" s="442"/>
      <c r="AC159" s="442"/>
      <c r="AD159" s="442"/>
      <c r="AE159" s="444"/>
      <c r="AF159" s="441">
        <f t="shared" si="3"/>
        <v>0</v>
      </c>
      <c r="AG159" s="442"/>
      <c r="AH159" s="442"/>
      <c r="AI159" s="442"/>
      <c r="AJ159" s="442"/>
      <c r="AK159" s="442"/>
      <c r="AL159" s="442"/>
      <c r="AM159" s="444"/>
      <c r="AN159" s="441">
        <f>K159+Mês06!AN159</f>
        <v>0</v>
      </c>
      <c r="AO159" s="442"/>
      <c r="AP159" s="442"/>
      <c r="AQ159" s="442"/>
      <c r="AR159" s="442"/>
      <c r="AS159" s="442"/>
      <c r="AT159" s="444"/>
      <c r="AU159" s="441">
        <f>R159+Mês06!AU159</f>
        <v>0</v>
      </c>
      <c r="AV159" s="442"/>
      <c r="AW159" s="442"/>
      <c r="AX159" s="442"/>
      <c r="AY159" s="442"/>
      <c r="AZ159" s="442"/>
      <c r="BA159" s="444"/>
      <c r="BB159" s="441">
        <f>Y159+Mês06!BB159</f>
        <v>0</v>
      </c>
      <c r="BC159" s="442"/>
      <c r="BD159" s="442"/>
      <c r="BE159" s="442"/>
      <c r="BF159" s="442"/>
      <c r="BG159" s="442"/>
      <c r="BH159" s="444"/>
      <c r="BI159" s="441">
        <f t="shared" si="4"/>
        <v>0</v>
      </c>
      <c r="BJ159" s="442"/>
      <c r="BK159" s="442"/>
      <c r="BL159" s="442"/>
      <c r="BM159" s="442"/>
      <c r="BN159" s="442"/>
      <c r="BO159" s="442"/>
      <c r="BP159" s="443"/>
    </row>
    <row r="160" spans="1:68" ht="14.25" customHeight="1" hidden="1">
      <c r="A160" s="158"/>
      <c r="B160" s="429">
        <f t="shared" si="1"/>
        <v>0</v>
      </c>
      <c r="C160" s="430"/>
      <c r="D160" s="431"/>
      <c r="E160" s="432">
        <f t="shared" si="2"/>
        <v>0</v>
      </c>
      <c r="F160" s="433"/>
      <c r="G160" s="433"/>
      <c r="H160" s="433"/>
      <c r="I160" s="433"/>
      <c r="J160" s="434"/>
      <c r="K160" s="435">
        <f>QCI!AO65*Mês07!AF160</f>
        <v>0</v>
      </c>
      <c r="L160" s="436"/>
      <c r="M160" s="436"/>
      <c r="N160" s="436"/>
      <c r="O160" s="436"/>
      <c r="P160" s="436"/>
      <c r="Q160" s="437"/>
      <c r="R160" s="435">
        <f>QCI!AP65*Mês07!AF160</f>
        <v>0</v>
      </c>
      <c r="S160" s="436"/>
      <c r="T160" s="436"/>
      <c r="U160" s="436"/>
      <c r="V160" s="436"/>
      <c r="W160" s="436"/>
      <c r="X160" s="437"/>
      <c r="Y160" s="441">
        <f>QCI!AQ65*Mês07!AF160</f>
        <v>0</v>
      </c>
      <c r="Z160" s="442"/>
      <c r="AA160" s="442"/>
      <c r="AB160" s="442"/>
      <c r="AC160" s="442"/>
      <c r="AD160" s="442"/>
      <c r="AE160" s="444"/>
      <c r="AF160" s="441">
        <f t="shared" si="3"/>
        <v>0</v>
      </c>
      <c r="AG160" s="442"/>
      <c r="AH160" s="442"/>
      <c r="AI160" s="442"/>
      <c r="AJ160" s="442"/>
      <c r="AK160" s="442"/>
      <c r="AL160" s="442"/>
      <c r="AM160" s="444"/>
      <c r="AN160" s="441">
        <f>K160+Mês06!AN160</f>
        <v>0</v>
      </c>
      <c r="AO160" s="442"/>
      <c r="AP160" s="442"/>
      <c r="AQ160" s="442"/>
      <c r="AR160" s="442"/>
      <c r="AS160" s="442"/>
      <c r="AT160" s="444"/>
      <c r="AU160" s="441">
        <f>R160+Mês06!AU160</f>
        <v>0</v>
      </c>
      <c r="AV160" s="442"/>
      <c r="AW160" s="442"/>
      <c r="AX160" s="442"/>
      <c r="AY160" s="442"/>
      <c r="AZ160" s="442"/>
      <c r="BA160" s="444"/>
      <c r="BB160" s="441">
        <f>Y160+Mês06!BB160</f>
        <v>0</v>
      </c>
      <c r="BC160" s="442"/>
      <c r="BD160" s="442"/>
      <c r="BE160" s="442"/>
      <c r="BF160" s="442"/>
      <c r="BG160" s="442"/>
      <c r="BH160" s="444"/>
      <c r="BI160" s="441">
        <f t="shared" si="4"/>
        <v>0</v>
      </c>
      <c r="BJ160" s="442"/>
      <c r="BK160" s="442"/>
      <c r="BL160" s="442"/>
      <c r="BM160" s="442"/>
      <c r="BN160" s="442"/>
      <c r="BO160" s="442"/>
      <c r="BP160" s="443"/>
    </row>
    <row r="161" spans="1:68" ht="14.25" customHeight="1" hidden="1">
      <c r="A161" s="158"/>
      <c r="B161" s="429">
        <f t="shared" si="1"/>
        <v>0</v>
      </c>
      <c r="C161" s="430"/>
      <c r="D161" s="431"/>
      <c r="E161" s="432">
        <f t="shared" si="2"/>
        <v>0</v>
      </c>
      <c r="F161" s="433"/>
      <c r="G161" s="433"/>
      <c r="H161" s="433"/>
      <c r="I161" s="433"/>
      <c r="J161" s="434"/>
      <c r="K161" s="435">
        <f>QCI!AO66*Mês07!AF161</f>
        <v>0</v>
      </c>
      <c r="L161" s="436"/>
      <c r="M161" s="436"/>
      <c r="N161" s="436"/>
      <c r="O161" s="436"/>
      <c r="P161" s="436"/>
      <c r="Q161" s="437"/>
      <c r="R161" s="435">
        <f>QCI!AP66*Mês07!AF161</f>
        <v>0</v>
      </c>
      <c r="S161" s="436"/>
      <c r="T161" s="436"/>
      <c r="U161" s="436"/>
      <c r="V161" s="436"/>
      <c r="W161" s="436"/>
      <c r="X161" s="437"/>
      <c r="Y161" s="441">
        <f>QCI!AQ66*Mês07!AF161</f>
        <v>0</v>
      </c>
      <c r="Z161" s="442"/>
      <c r="AA161" s="442"/>
      <c r="AB161" s="442"/>
      <c r="AC161" s="442"/>
      <c r="AD161" s="442"/>
      <c r="AE161" s="444"/>
      <c r="AF161" s="441">
        <f t="shared" si="3"/>
        <v>0</v>
      </c>
      <c r="AG161" s="442"/>
      <c r="AH161" s="442"/>
      <c r="AI161" s="442"/>
      <c r="AJ161" s="442"/>
      <c r="AK161" s="442"/>
      <c r="AL161" s="442"/>
      <c r="AM161" s="444"/>
      <c r="AN161" s="441">
        <f>K161+Mês06!AN161</f>
        <v>0</v>
      </c>
      <c r="AO161" s="442"/>
      <c r="AP161" s="442"/>
      <c r="AQ161" s="442"/>
      <c r="AR161" s="442"/>
      <c r="AS161" s="442"/>
      <c r="AT161" s="444"/>
      <c r="AU161" s="441">
        <f>R161+Mês06!AU161</f>
        <v>0</v>
      </c>
      <c r="AV161" s="442"/>
      <c r="AW161" s="442"/>
      <c r="AX161" s="442"/>
      <c r="AY161" s="442"/>
      <c r="AZ161" s="442"/>
      <c r="BA161" s="444"/>
      <c r="BB161" s="441">
        <f>Y161+Mês06!BB161</f>
        <v>0</v>
      </c>
      <c r="BC161" s="442"/>
      <c r="BD161" s="442"/>
      <c r="BE161" s="442"/>
      <c r="BF161" s="442"/>
      <c r="BG161" s="442"/>
      <c r="BH161" s="444"/>
      <c r="BI161" s="441">
        <f t="shared" si="4"/>
        <v>0</v>
      </c>
      <c r="BJ161" s="442"/>
      <c r="BK161" s="442"/>
      <c r="BL161" s="442"/>
      <c r="BM161" s="442"/>
      <c r="BN161" s="442"/>
      <c r="BO161" s="442"/>
      <c r="BP161" s="443"/>
    </row>
    <row r="162" spans="1:68" ht="14.25" customHeight="1" hidden="1">
      <c r="A162" s="158"/>
      <c r="B162" s="429">
        <f t="shared" si="1"/>
        <v>0</v>
      </c>
      <c r="C162" s="430"/>
      <c r="D162" s="431"/>
      <c r="E162" s="432">
        <f t="shared" si="2"/>
        <v>0</v>
      </c>
      <c r="F162" s="433"/>
      <c r="G162" s="433"/>
      <c r="H162" s="433"/>
      <c r="I162" s="433"/>
      <c r="J162" s="434"/>
      <c r="K162" s="435">
        <f>QCI!AO67*Mês07!AF162</f>
        <v>0</v>
      </c>
      <c r="L162" s="436"/>
      <c r="M162" s="436"/>
      <c r="N162" s="436"/>
      <c r="O162" s="436"/>
      <c r="P162" s="436"/>
      <c r="Q162" s="437"/>
      <c r="R162" s="435">
        <f>QCI!AP67*Mês07!AF162</f>
        <v>0</v>
      </c>
      <c r="S162" s="436"/>
      <c r="T162" s="436"/>
      <c r="U162" s="436"/>
      <c r="V162" s="436"/>
      <c r="W162" s="436"/>
      <c r="X162" s="437"/>
      <c r="Y162" s="441">
        <f>QCI!AQ67*Mês07!AF162</f>
        <v>0</v>
      </c>
      <c r="Z162" s="442"/>
      <c r="AA162" s="442"/>
      <c r="AB162" s="442"/>
      <c r="AC162" s="442"/>
      <c r="AD162" s="442"/>
      <c r="AE162" s="444"/>
      <c r="AF162" s="441">
        <f t="shared" si="3"/>
        <v>0</v>
      </c>
      <c r="AG162" s="442"/>
      <c r="AH162" s="442"/>
      <c r="AI162" s="442"/>
      <c r="AJ162" s="442"/>
      <c r="AK162" s="442"/>
      <c r="AL162" s="442"/>
      <c r="AM162" s="444"/>
      <c r="AN162" s="441">
        <f>K162+Mês06!AN162</f>
        <v>0</v>
      </c>
      <c r="AO162" s="442"/>
      <c r="AP162" s="442"/>
      <c r="AQ162" s="442"/>
      <c r="AR162" s="442"/>
      <c r="AS162" s="442"/>
      <c r="AT162" s="444"/>
      <c r="AU162" s="441">
        <f>R162+Mês06!AU162</f>
        <v>0</v>
      </c>
      <c r="AV162" s="442"/>
      <c r="AW162" s="442"/>
      <c r="AX162" s="442"/>
      <c r="AY162" s="442"/>
      <c r="AZ162" s="442"/>
      <c r="BA162" s="444"/>
      <c r="BB162" s="441">
        <f>Y162+Mês06!BB162</f>
        <v>0</v>
      </c>
      <c r="BC162" s="442"/>
      <c r="BD162" s="442"/>
      <c r="BE162" s="442"/>
      <c r="BF162" s="442"/>
      <c r="BG162" s="442"/>
      <c r="BH162" s="444"/>
      <c r="BI162" s="441">
        <f t="shared" si="4"/>
        <v>0</v>
      </c>
      <c r="BJ162" s="442"/>
      <c r="BK162" s="442"/>
      <c r="BL162" s="442"/>
      <c r="BM162" s="442"/>
      <c r="BN162" s="442"/>
      <c r="BO162" s="442"/>
      <c r="BP162" s="443"/>
    </row>
    <row r="163" spans="1:68" ht="15" customHeight="1" hidden="1">
      <c r="A163" s="158"/>
      <c r="B163" s="429">
        <f>B78</f>
        <v>0</v>
      </c>
      <c r="C163" s="430"/>
      <c r="D163" s="431"/>
      <c r="E163" s="432">
        <f>AE78</f>
        <v>0</v>
      </c>
      <c r="F163" s="433"/>
      <c r="G163" s="433"/>
      <c r="H163" s="433"/>
      <c r="I163" s="433"/>
      <c r="J163" s="434"/>
      <c r="K163" s="435">
        <f>QCI!AO68*Mês07!AF163</f>
        <v>0</v>
      </c>
      <c r="L163" s="436"/>
      <c r="M163" s="436"/>
      <c r="N163" s="436"/>
      <c r="O163" s="436"/>
      <c r="P163" s="436"/>
      <c r="Q163" s="437"/>
      <c r="R163" s="435">
        <f>QCI!AP68*Mês07!AF163</f>
        <v>0</v>
      </c>
      <c r="S163" s="436"/>
      <c r="T163" s="436"/>
      <c r="U163" s="436"/>
      <c r="V163" s="436"/>
      <c r="W163" s="436"/>
      <c r="X163" s="437"/>
      <c r="Y163" s="441">
        <f>QCI!AQ68*Mês07!AF163</f>
        <v>0</v>
      </c>
      <c r="Z163" s="442"/>
      <c r="AA163" s="442"/>
      <c r="AB163" s="442"/>
      <c r="AC163" s="442"/>
      <c r="AD163" s="442"/>
      <c r="AE163" s="444"/>
      <c r="AF163" s="441">
        <f>AS78*E163/100</f>
        <v>0</v>
      </c>
      <c r="AG163" s="442"/>
      <c r="AH163" s="442"/>
      <c r="AI163" s="442"/>
      <c r="AJ163" s="442"/>
      <c r="AK163" s="442"/>
      <c r="AL163" s="442"/>
      <c r="AM163" s="444"/>
      <c r="AN163" s="441">
        <f>K163+Mês06!AN163</f>
        <v>0</v>
      </c>
      <c r="AO163" s="442"/>
      <c r="AP163" s="442"/>
      <c r="AQ163" s="442"/>
      <c r="AR163" s="442"/>
      <c r="AS163" s="442"/>
      <c r="AT163" s="444"/>
      <c r="AU163" s="441">
        <f>R163+Mês06!AU163</f>
        <v>0</v>
      </c>
      <c r="AV163" s="442"/>
      <c r="AW163" s="442"/>
      <c r="AX163" s="442"/>
      <c r="AY163" s="442"/>
      <c r="AZ163" s="442"/>
      <c r="BA163" s="444"/>
      <c r="BB163" s="441">
        <f>Y163+Mês06!BB163</f>
        <v>0</v>
      </c>
      <c r="BC163" s="442"/>
      <c r="BD163" s="442"/>
      <c r="BE163" s="442"/>
      <c r="BF163" s="442"/>
      <c r="BG163" s="442"/>
      <c r="BH163" s="444"/>
      <c r="BI163" s="441">
        <f>AN163+AU163+BB163</f>
        <v>0</v>
      </c>
      <c r="BJ163" s="442"/>
      <c r="BK163" s="442"/>
      <c r="BL163" s="442"/>
      <c r="BM163" s="442"/>
      <c r="BN163" s="442"/>
      <c r="BO163" s="442"/>
      <c r="BP163" s="443"/>
    </row>
    <row r="164" spans="1:68" ht="14.25" customHeight="1" hidden="1" thickBot="1">
      <c r="A164" s="158"/>
      <c r="B164" s="429">
        <f>B79</f>
        <v>0</v>
      </c>
      <c r="C164" s="430"/>
      <c r="D164" s="431"/>
      <c r="E164" s="432">
        <f>AE79</f>
        <v>0</v>
      </c>
      <c r="F164" s="433"/>
      <c r="G164" s="433"/>
      <c r="H164" s="433"/>
      <c r="I164" s="433"/>
      <c r="J164" s="434"/>
      <c r="K164" s="435">
        <f>QCI!AO69*Mês07!AF164</f>
        <v>0</v>
      </c>
      <c r="L164" s="436"/>
      <c r="M164" s="436"/>
      <c r="N164" s="436"/>
      <c r="O164" s="436"/>
      <c r="P164" s="436"/>
      <c r="Q164" s="437"/>
      <c r="R164" s="435">
        <f>QCI!AP69*Mês07!AF164</f>
        <v>0</v>
      </c>
      <c r="S164" s="436"/>
      <c r="T164" s="436"/>
      <c r="U164" s="436"/>
      <c r="V164" s="436"/>
      <c r="W164" s="436"/>
      <c r="X164" s="437"/>
      <c r="Y164" s="441">
        <f>QCI!AQ69*Mês07!AF164</f>
        <v>0</v>
      </c>
      <c r="Z164" s="442"/>
      <c r="AA164" s="442"/>
      <c r="AB164" s="442"/>
      <c r="AC164" s="442"/>
      <c r="AD164" s="442"/>
      <c r="AE164" s="444"/>
      <c r="AF164" s="441">
        <f>AS79*E164/100</f>
        <v>0</v>
      </c>
      <c r="AG164" s="442"/>
      <c r="AH164" s="442"/>
      <c r="AI164" s="442"/>
      <c r="AJ164" s="442"/>
      <c r="AK164" s="442"/>
      <c r="AL164" s="442"/>
      <c r="AM164" s="444"/>
      <c r="AN164" s="441">
        <f>K164+Mês06!AN164</f>
        <v>0</v>
      </c>
      <c r="AO164" s="442"/>
      <c r="AP164" s="442"/>
      <c r="AQ164" s="442"/>
      <c r="AR164" s="442"/>
      <c r="AS164" s="442"/>
      <c r="AT164" s="444"/>
      <c r="AU164" s="441">
        <f>R164+Mês06!AU164</f>
        <v>0</v>
      </c>
      <c r="AV164" s="442"/>
      <c r="AW164" s="442"/>
      <c r="AX164" s="442"/>
      <c r="AY164" s="442"/>
      <c r="AZ164" s="442"/>
      <c r="BA164" s="444"/>
      <c r="BB164" s="441">
        <f>Y164+Mês06!BB164</f>
        <v>0</v>
      </c>
      <c r="BC164" s="442"/>
      <c r="BD164" s="442"/>
      <c r="BE164" s="442"/>
      <c r="BF164" s="442"/>
      <c r="BG164" s="442"/>
      <c r="BH164" s="444"/>
      <c r="BI164" s="441">
        <f>AN164+AU164+BB164</f>
        <v>0</v>
      </c>
      <c r="BJ164" s="442"/>
      <c r="BK164" s="442"/>
      <c r="BL164" s="442"/>
      <c r="BM164" s="442"/>
      <c r="BN164" s="442"/>
      <c r="BO164" s="442"/>
      <c r="BP164" s="443"/>
    </row>
    <row r="165" spans="1:68" s="212" customFormat="1" ht="18" customHeight="1" thickBot="1">
      <c r="A165" s="211"/>
      <c r="B165" s="555" t="s">
        <v>21</v>
      </c>
      <c r="C165" s="556"/>
      <c r="D165" s="557"/>
      <c r="E165" s="586">
        <f>SUM(E98:J164)</f>
        <v>30605.489999999998</v>
      </c>
      <c r="F165" s="587"/>
      <c r="G165" s="587"/>
      <c r="H165" s="587"/>
      <c r="I165" s="587"/>
      <c r="J165" s="588"/>
      <c r="K165" s="496" t="e">
        <f>SUM(K98:K164)</f>
        <v>#DIV/0!</v>
      </c>
      <c r="L165" s="497"/>
      <c r="M165" s="497"/>
      <c r="N165" s="497"/>
      <c r="O165" s="497"/>
      <c r="P165" s="497"/>
      <c r="Q165" s="498"/>
      <c r="R165" s="496" t="e">
        <f>SUM(R98:R164)</f>
        <v>#REF!</v>
      </c>
      <c r="S165" s="497"/>
      <c r="T165" s="497">
        <f>SUM(T98:T164)</f>
        <v>0</v>
      </c>
      <c r="U165" s="497"/>
      <c r="V165" s="497"/>
      <c r="W165" s="497"/>
      <c r="X165" s="498"/>
      <c r="Y165" s="496" t="e">
        <f>SUM(Y98:AE164)</f>
        <v>#REF!</v>
      </c>
      <c r="Z165" s="497"/>
      <c r="AA165" s="497"/>
      <c r="AB165" s="497"/>
      <c r="AC165" s="497">
        <f>SUM(AC98:AC164)</f>
        <v>0</v>
      </c>
      <c r="AD165" s="497"/>
      <c r="AE165" s="498"/>
      <c r="AF165" s="496">
        <f>SUM(AF98:AF164)</f>
        <v>0</v>
      </c>
      <c r="AG165" s="497"/>
      <c r="AH165" s="497"/>
      <c r="AI165" s="497"/>
      <c r="AJ165" s="497"/>
      <c r="AK165" s="497"/>
      <c r="AL165" s="497"/>
      <c r="AM165" s="498"/>
      <c r="AN165" s="496" t="e">
        <f>SUM(AN98:AN164)</f>
        <v>#DIV/0!</v>
      </c>
      <c r="AO165" s="497"/>
      <c r="AP165" s="497"/>
      <c r="AQ165" s="497"/>
      <c r="AR165" s="497"/>
      <c r="AS165" s="497"/>
      <c r="AT165" s="498"/>
      <c r="AU165" s="496" t="e">
        <f>SUM(AU98:AU164)</f>
        <v>#REF!</v>
      </c>
      <c r="AV165" s="497"/>
      <c r="AW165" s="497">
        <f>SUM(AW98:AW164)</f>
        <v>0</v>
      </c>
      <c r="AX165" s="497"/>
      <c r="AY165" s="497"/>
      <c r="AZ165" s="497"/>
      <c r="BA165" s="498"/>
      <c r="BB165" s="496" t="e">
        <f>SUM(BB98:BH164)</f>
        <v>#REF!</v>
      </c>
      <c r="BC165" s="497"/>
      <c r="BD165" s="497"/>
      <c r="BE165" s="497"/>
      <c r="BF165" s="497">
        <f>SUM(BF98:BF164)</f>
        <v>0</v>
      </c>
      <c r="BG165" s="497"/>
      <c r="BH165" s="498"/>
      <c r="BI165" s="496" t="e">
        <f>SUM(BI98:BI164)</f>
        <v>#DIV/0!</v>
      </c>
      <c r="BJ165" s="497"/>
      <c r="BK165" s="497"/>
      <c r="BL165" s="497"/>
      <c r="BM165" s="497"/>
      <c r="BN165" s="497"/>
      <c r="BO165" s="497"/>
      <c r="BP165" s="575"/>
    </row>
    <row r="166" spans="1:68" ht="10.5" customHeight="1">
      <c r="A166" s="158"/>
      <c r="B166" s="158"/>
      <c r="C166" s="158"/>
      <c r="D166" s="158"/>
      <c r="E166" s="158"/>
      <c r="F166" s="160"/>
      <c r="G166" s="161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213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213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</row>
    <row r="167" spans="1:68" ht="12.75">
      <c r="A167" s="158"/>
      <c r="B167" s="176"/>
      <c r="C167" s="177"/>
      <c r="D167" s="177"/>
      <c r="E167" s="177"/>
      <c r="F167" s="188"/>
      <c r="G167" s="189"/>
      <c r="H167" s="177"/>
      <c r="I167" s="177"/>
      <c r="J167" s="177"/>
      <c r="K167" s="177"/>
      <c r="L167" s="177"/>
      <c r="M167" s="177"/>
      <c r="N167" s="190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91"/>
      <c r="AH167" s="177"/>
      <c r="AI167" s="177"/>
      <c r="AJ167" s="177"/>
      <c r="AK167" s="177"/>
      <c r="AL167" s="177"/>
      <c r="AM167" s="177"/>
      <c r="AN167" s="177"/>
      <c r="AO167" s="177"/>
      <c r="AP167" s="177"/>
      <c r="AQ167" s="177"/>
      <c r="AR167" s="177"/>
      <c r="AS167" s="177"/>
      <c r="AT167" s="177"/>
      <c r="AU167" s="177"/>
      <c r="AV167" s="177"/>
      <c r="AW167" s="177"/>
      <c r="AX167" s="190"/>
      <c r="AY167" s="177"/>
      <c r="AZ167" s="177"/>
      <c r="BA167" s="177"/>
      <c r="BB167" s="177"/>
      <c r="BC167" s="177"/>
      <c r="BD167" s="177"/>
      <c r="BE167" s="177"/>
      <c r="BF167" s="177"/>
      <c r="BG167" s="177"/>
      <c r="BH167" s="177"/>
      <c r="BI167" s="177"/>
      <c r="BJ167" s="177"/>
      <c r="BK167" s="177"/>
      <c r="BL167" s="177"/>
      <c r="BM167" s="177"/>
      <c r="BN167" s="177"/>
      <c r="BO167" s="177"/>
      <c r="BP167" s="179"/>
    </row>
    <row r="168" spans="1:68" ht="12.75">
      <c r="A168" s="158"/>
      <c r="B168" s="180"/>
      <c r="C168" s="551">
        <f>C83</f>
        <v>0</v>
      </c>
      <c r="D168" s="552"/>
      <c r="E168" s="552"/>
      <c r="F168" s="552"/>
      <c r="G168" s="552"/>
      <c r="H168" s="552"/>
      <c r="I168" s="552"/>
      <c r="J168" s="552"/>
      <c r="K168" s="552"/>
      <c r="L168" s="552"/>
      <c r="M168" s="552"/>
      <c r="N168" s="192"/>
      <c r="O168" s="64"/>
      <c r="P168" s="558" t="str">
        <f>P83</f>
        <v>JOSE MANUEL DE CARVALHO</v>
      </c>
      <c r="Q168" s="558"/>
      <c r="R168" s="558"/>
      <c r="S168" s="558"/>
      <c r="T168" s="558"/>
      <c r="U168" s="558"/>
      <c r="V168" s="558"/>
      <c r="W168" s="558"/>
      <c r="X168" s="558"/>
      <c r="Y168" s="558"/>
      <c r="Z168" s="558"/>
      <c r="AA168" s="558"/>
      <c r="AB168" s="558"/>
      <c r="AC168" s="558"/>
      <c r="AD168" s="558"/>
      <c r="AE168" s="558"/>
      <c r="AF168" s="193"/>
      <c r="AG168" s="194"/>
      <c r="AH168" s="558" t="str">
        <f>AH83</f>
        <v>Angelo Marcos Vigilato</v>
      </c>
      <c r="AI168" s="558"/>
      <c r="AJ168" s="558"/>
      <c r="AK168" s="558"/>
      <c r="AL168" s="558"/>
      <c r="AM168" s="558"/>
      <c r="AN168" s="558"/>
      <c r="AO168" s="558"/>
      <c r="AP168" s="558"/>
      <c r="AQ168" s="558"/>
      <c r="AR168" s="558"/>
      <c r="AS168" s="558"/>
      <c r="AT168" s="558"/>
      <c r="AU168" s="558"/>
      <c r="AV168" s="558"/>
      <c r="AW168" s="558"/>
      <c r="AX168" s="195"/>
      <c r="AY168" s="193"/>
      <c r="AZ168" s="558">
        <f>AZ83</f>
        <v>0</v>
      </c>
      <c r="BA168" s="558"/>
      <c r="BB168" s="558"/>
      <c r="BC168" s="558"/>
      <c r="BD168" s="558"/>
      <c r="BE168" s="558"/>
      <c r="BF168" s="558"/>
      <c r="BG168" s="558"/>
      <c r="BH168" s="558"/>
      <c r="BI168" s="558"/>
      <c r="BJ168" s="558"/>
      <c r="BK168" s="558"/>
      <c r="BL168" s="558"/>
      <c r="BM168" s="558"/>
      <c r="BN168" s="558"/>
      <c r="BO168" s="558"/>
      <c r="BP168" s="196"/>
    </row>
    <row r="169" spans="1:68" ht="12.75">
      <c r="A169" s="158"/>
      <c r="B169" s="180"/>
      <c r="C169" s="553"/>
      <c r="D169" s="553"/>
      <c r="E169" s="553"/>
      <c r="F169" s="553"/>
      <c r="G169" s="553"/>
      <c r="H169" s="553"/>
      <c r="I169" s="553"/>
      <c r="J169" s="553"/>
      <c r="K169" s="553"/>
      <c r="L169" s="553"/>
      <c r="M169" s="553"/>
      <c r="N169" s="195"/>
      <c r="O169" s="64"/>
      <c r="P169" s="457"/>
      <c r="Q169" s="457"/>
      <c r="R169" s="457"/>
      <c r="S169" s="457"/>
      <c r="T169" s="457"/>
      <c r="U169" s="457"/>
      <c r="V169" s="457"/>
      <c r="W169" s="457"/>
      <c r="X169" s="457"/>
      <c r="Y169" s="457"/>
      <c r="Z169" s="457"/>
      <c r="AA169" s="457"/>
      <c r="AB169" s="457"/>
      <c r="AC169" s="457"/>
      <c r="AD169" s="457"/>
      <c r="AE169" s="457"/>
      <c r="AF169" s="193"/>
      <c r="AG169" s="194"/>
      <c r="AH169" s="457"/>
      <c r="AI169" s="457"/>
      <c r="AJ169" s="457"/>
      <c r="AK169" s="457"/>
      <c r="AL169" s="457"/>
      <c r="AM169" s="457"/>
      <c r="AN169" s="457"/>
      <c r="AO169" s="457"/>
      <c r="AP169" s="457"/>
      <c r="AQ169" s="457"/>
      <c r="AR169" s="457"/>
      <c r="AS169" s="457"/>
      <c r="AT169" s="457"/>
      <c r="AU169" s="457"/>
      <c r="AV169" s="457"/>
      <c r="AW169" s="457"/>
      <c r="AX169" s="195"/>
      <c r="AY169" s="193"/>
      <c r="AZ169" s="457"/>
      <c r="BA169" s="457"/>
      <c r="BB169" s="457"/>
      <c r="BC169" s="457"/>
      <c r="BD169" s="457"/>
      <c r="BE169" s="457"/>
      <c r="BF169" s="457"/>
      <c r="BG169" s="457"/>
      <c r="BH169" s="457"/>
      <c r="BI169" s="457"/>
      <c r="BJ169" s="457"/>
      <c r="BK169" s="457"/>
      <c r="BL169" s="457"/>
      <c r="BM169" s="457"/>
      <c r="BN169" s="457"/>
      <c r="BO169" s="457"/>
      <c r="BP169" s="196"/>
    </row>
    <row r="170" spans="1:68" ht="12.75">
      <c r="A170" s="158"/>
      <c r="B170" s="456" t="s">
        <v>22</v>
      </c>
      <c r="C170" s="457"/>
      <c r="D170" s="457"/>
      <c r="E170" s="457"/>
      <c r="F170" s="457"/>
      <c r="G170" s="457"/>
      <c r="H170" s="457"/>
      <c r="I170" s="457"/>
      <c r="J170" s="457"/>
      <c r="K170" s="457"/>
      <c r="L170" s="457"/>
      <c r="M170" s="457"/>
      <c r="N170" s="458"/>
      <c r="O170" s="554" t="s">
        <v>2</v>
      </c>
      <c r="P170" s="554"/>
      <c r="Q170" s="554"/>
      <c r="R170" s="554"/>
      <c r="S170" s="554"/>
      <c r="T170" s="554"/>
      <c r="U170" s="554"/>
      <c r="V170" s="554"/>
      <c r="W170" s="554"/>
      <c r="X170" s="554"/>
      <c r="Y170" s="554"/>
      <c r="Z170" s="554"/>
      <c r="AA170" s="554"/>
      <c r="AB170" s="554"/>
      <c r="AC170" s="554"/>
      <c r="AD170" s="554"/>
      <c r="AE170" s="554"/>
      <c r="AF170" s="554"/>
      <c r="AG170" s="570" t="s">
        <v>0</v>
      </c>
      <c r="AH170" s="554"/>
      <c r="AI170" s="554"/>
      <c r="AJ170" s="554"/>
      <c r="AK170" s="554"/>
      <c r="AL170" s="554"/>
      <c r="AM170" s="554"/>
      <c r="AN170" s="554"/>
      <c r="AO170" s="554"/>
      <c r="AP170" s="554"/>
      <c r="AQ170" s="554"/>
      <c r="AR170" s="554"/>
      <c r="AS170" s="554"/>
      <c r="AT170" s="554"/>
      <c r="AU170" s="554"/>
      <c r="AV170" s="554"/>
      <c r="AW170" s="554"/>
      <c r="AX170" s="571"/>
      <c r="AY170" s="554" t="s">
        <v>23</v>
      </c>
      <c r="AZ170" s="554"/>
      <c r="BA170" s="554"/>
      <c r="BB170" s="554"/>
      <c r="BC170" s="554"/>
      <c r="BD170" s="554"/>
      <c r="BE170" s="554"/>
      <c r="BF170" s="554"/>
      <c r="BG170" s="554"/>
      <c r="BH170" s="554"/>
      <c r="BI170" s="554"/>
      <c r="BJ170" s="554"/>
      <c r="BK170" s="554"/>
      <c r="BL170" s="554"/>
      <c r="BM170" s="554"/>
      <c r="BN170" s="554"/>
      <c r="BO170" s="554"/>
      <c r="BP170" s="572"/>
    </row>
    <row r="181" ht="14.25" customHeight="1">
      <c r="B181" s="214">
        <f>C83</f>
        <v>0</v>
      </c>
    </row>
    <row r="184" ht="12.75">
      <c r="B184" s="197" t="s">
        <v>63</v>
      </c>
    </row>
    <row r="185" ht="12.75">
      <c r="B185" s="197" t="s">
        <v>64</v>
      </c>
    </row>
    <row r="186" ht="12.75">
      <c r="B186" s="197" t="s">
        <v>65</v>
      </c>
    </row>
    <row r="190" spans="2:25" ht="12.75">
      <c r="B190" s="197" t="s">
        <v>66</v>
      </c>
      <c r="E190" s="197" t="s">
        <v>67</v>
      </c>
      <c r="N190" s="215">
        <f>Cronograma!BK5</f>
        <v>0</v>
      </c>
      <c r="O190" s="215"/>
      <c r="P190" s="215"/>
      <c r="Q190" s="215"/>
      <c r="R190" s="215"/>
      <c r="S190" s="215"/>
      <c r="T190" s="215"/>
      <c r="U190" s="215" t="s">
        <v>68</v>
      </c>
      <c r="V190" s="215"/>
      <c r="W190" s="215"/>
      <c r="X190" s="215"/>
      <c r="Y190" s="214">
        <f>Cronograma!M4</f>
        <v>0</v>
      </c>
    </row>
    <row r="193" ht="12.75">
      <c r="B193" s="197" t="s">
        <v>69</v>
      </c>
    </row>
    <row r="196" spans="2:7" ht="12.75">
      <c r="B196" s="197">
        <v>1</v>
      </c>
      <c r="G196" s="197" t="s">
        <v>70</v>
      </c>
    </row>
    <row r="197" ht="12.75">
      <c r="G197" s="197" t="s">
        <v>71</v>
      </c>
    </row>
    <row r="198" spans="58:68" ht="12.75">
      <c r="BF198" s="193"/>
      <c r="BG198" s="193"/>
      <c r="BH198" s="193"/>
      <c r="BI198" s="193"/>
      <c r="BJ198" s="193"/>
      <c r="BK198" s="193"/>
      <c r="BL198" s="193"/>
      <c r="BM198" s="193"/>
      <c r="BN198" s="193"/>
      <c r="BO198" s="193"/>
      <c r="BP198" s="193"/>
    </row>
    <row r="199" spans="7:68" ht="12.75">
      <c r="G199" s="216" t="s">
        <v>72</v>
      </c>
      <c r="H199" s="193"/>
      <c r="I199" s="193"/>
      <c r="J199" s="193"/>
      <c r="K199" s="193"/>
      <c r="L199" s="193"/>
      <c r="M199" s="193"/>
      <c r="N199" s="193"/>
      <c r="O199" s="216" t="s">
        <v>73</v>
      </c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3"/>
      <c r="AE199" s="193"/>
      <c r="AF199" s="196"/>
      <c r="AG199" s="216" t="s">
        <v>105</v>
      </c>
      <c r="AH199" s="193"/>
      <c r="AI199" s="193"/>
      <c r="AJ199" s="193"/>
      <c r="AK199" s="193"/>
      <c r="AL199" s="193"/>
      <c r="AM199" s="193"/>
      <c r="AN199" s="193"/>
      <c r="AO199" s="193"/>
      <c r="AP199" s="193"/>
      <c r="AQ199" s="193"/>
      <c r="AR199" s="193"/>
      <c r="AS199" s="196"/>
      <c r="AT199" s="221" t="s">
        <v>106</v>
      </c>
      <c r="AU199" s="193"/>
      <c r="AV199" s="193"/>
      <c r="AW199" s="193"/>
      <c r="AX199" s="193"/>
      <c r="AY199" s="193"/>
      <c r="AZ199" s="193"/>
      <c r="BA199" s="193"/>
      <c r="BB199" s="193"/>
      <c r="BC199" s="193"/>
      <c r="BD199" s="193"/>
      <c r="BE199" s="193"/>
      <c r="BF199" s="438" t="s">
        <v>107</v>
      </c>
      <c r="BG199" s="581"/>
      <c r="BH199" s="581"/>
      <c r="BI199" s="581"/>
      <c r="BJ199" s="581"/>
      <c r="BK199" s="581"/>
      <c r="BL199" s="581"/>
      <c r="BM199" s="581"/>
      <c r="BN199" s="581"/>
      <c r="BO199" s="581"/>
      <c r="BP199" s="582"/>
    </row>
    <row r="200" spans="7:68" ht="12.75">
      <c r="G200" s="217">
        <f>Cronograma!BK5</f>
        <v>0</v>
      </c>
      <c r="H200" s="168"/>
      <c r="I200" s="168"/>
      <c r="J200" s="168"/>
      <c r="K200" s="168"/>
      <c r="L200" s="168"/>
      <c r="M200" s="168"/>
      <c r="N200" s="168"/>
      <c r="O200" s="222" t="str">
        <f>QCI!C11</f>
        <v>PREFEITURA MUNICIPAL DE JAPIRA</v>
      </c>
      <c r="P200" s="168"/>
      <c r="Q200" s="168"/>
      <c r="R200" s="168"/>
      <c r="S200" s="168"/>
      <c r="T200" s="168"/>
      <c r="U200" s="219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220"/>
      <c r="AG200" s="578" t="e">
        <f>K165</f>
        <v>#DIV/0!</v>
      </c>
      <c r="AH200" s="579"/>
      <c r="AI200" s="579"/>
      <c r="AJ200" s="579"/>
      <c r="AK200" s="579"/>
      <c r="AL200" s="579"/>
      <c r="AM200" s="579"/>
      <c r="AN200" s="579"/>
      <c r="AO200" s="579"/>
      <c r="AP200" s="579"/>
      <c r="AQ200" s="579"/>
      <c r="AR200" s="579"/>
      <c r="AS200" s="580"/>
      <c r="AT200" s="578" t="e">
        <f>R165</f>
        <v>#REF!</v>
      </c>
      <c r="AU200" s="579"/>
      <c r="AV200" s="579"/>
      <c r="AW200" s="579"/>
      <c r="AX200" s="579"/>
      <c r="AY200" s="579"/>
      <c r="AZ200" s="579"/>
      <c r="BA200" s="579"/>
      <c r="BB200" s="579"/>
      <c r="BC200" s="579"/>
      <c r="BD200" s="579"/>
      <c r="BE200" s="439"/>
      <c r="BF200" s="438" t="e">
        <f>Y165</f>
        <v>#REF!</v>
      </c>
      <c r="BG200" s="581"/>
      <c r="BH200" s="581"/>
      <c r="BI200" s="581"/>
      <c r="BJ200" s="581"/>
      <c r="BK200" s="581"/>
      <c r="BL200" s="581"/>
      <c r="BM200" s="581"/>
      <c r="BN200" s="581"/>
      <c r="BO200" s="581"/>
      <c r="BP200" s="582"/>
    </row>
    <row r="201" spans="57:68" ht="12.75">
      <c r="BE201" s="223"/>
      <c r="BF201" s="223"/>
      <c r="BG201" s="223"/>
      <c r="BH201" s="223"/>
      <c r="BI201" s="223"/>
      <c r="BJ201" s="223"/>
      <c r="BK201" s="223"/>
      <c r="BL201" s="223"/>
      <c r="BM201" s="223"/>
      <c r="BN201" s="223"/>
      <c r="BO201" s="223"/>
      <c r="BP201" s="223"/>
    </row>
    <row r="204" spans="2:7" ht="12.75">
      <c r="B204" s="197">
        <v>2</v>
      </c>
      <c r="G204" s="197" t="s">
        <v>110</v>
      </c>
    </row>
    <row r="210" ht="12.75">
      <c r="B210" s="197" t="s">
        <v>74</v>
      </c>
    </row>
    <row r="214" spans="2:24" ht="12.75"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</row>
    <row r="215" ht="12.75">
      <c r="B215" s="197" t="s">
        <v>75</v>
      </c>
    </row>
    <row r="216" ht="12.75">
      <c r="B216" s="197" t="str">
        <f>QCI!V78</f>
        <v>Angelo Marcos Vigilato</v>
      </c>
    </row>
    <row r="217" ht="12.75">
      <c r="B217" s="197" t="str">
        <f>QCI!V80</f>
        <v>Prefeito Municipal</v>
      </c>
    </row>
  </sheetData>
  <sheetProtection password="EC0C" sheet="1" objects="1" scenarios="1"/>
  <mergeCells count="1323">
    <mergeCell ref="BI119:BP119"/>
    <mergeCell ref="BI120:BP120"/>
    <mergeCell ref="BI121:BP121"/>
    <mergeCell ref="AU165:BA165"/>
    <mergeCell ref="BB165:BH165"/>
    <mergeCell ref="AN164:AT164"/>
    <mergeCell ref="AU164:BA164"/>
    <mergeCell ref="AN157:AT157"/>
    <mergeCell ref="AU157:BA157"/>
    <mergeCell ref="AN165:AT165"/>
    <mergeCell ref="AH168:AW169"/>
    <mergeCell ref="AZ168:BO169"/>
    <mergeCell ref="AY170:BP170"/>
    <mergeCell ref="BI165:BP165"/>
    <mergeCell ref="K100:Q100"/>
    <mergeCell ref="R99:X99"/>
    <mergeCell ref="R100:X100"/>
    <mergeCell ref="Y99:AE99"/>
    <mergeCell ref="Y100:AE100"/>
    <mergeCell ref="AG170:AX170"/>
    <mergeCell ref="AT200:BE200"/>
    <mergeCell ref="AF108:AM108"/>
    <mergeCell ref="AF109:AM109"/>
    <mergeCell ref="AF110:AM110"/>
    <mergeCell ref="AF111:AM111"/>
    <mergeCell ref="BI122:BP122"/>
    <mergeCell ref="BI124:BP124"/>
    <mergeCell ref="BI123:BP123"/>
    <mergeCell ref="BI125:BP125"/>
    <mergeCell ref="AG200:AS200"/>
    <mergeCell ref="BI162:BP162"/>
    <mergeCell ref="BI141:BP141"/>
    <mergeCell ref="BI126:BP126"/>
    <mergeCell ref="BI128:BP128"/>
    <mergeCell ref="BI127:BP127"/>
    <mergeCell ref="BI133:BP133"/>
    <mergeCell ref="BI131:BP131"/>
    <mergeCell ref="BI159:BP159"/>
    <mergeCell ref="BI138:BP138"/>
    <mergeCell ref="BI132:BP132"/>
    <mergeCell ref="BI117:BP117"/>
    <mergeCell ref="BI118:BP118"/>
    <mergeCell ref="BI134:BP134"/>
    <mergeCell ref="BI160:BP160"/>
    <mergeCell ref="BI164:BP164"/>
    <mergeCell ref="BI156:BP156"/>
    <mergeCell ref="BI157:BP157"/>
    <mergeCell ref="BI158:BP158"/>
    <mergeCell ref="BI147:BP147"/>
    <mergeCell ref="BI148:BP148"/>
    <mergeCell ref="BI111:BP111"/>
    <mergeCell ref="BI112:BP112"/>
    <mergeCell ref="BI113:BP113"/>
    <mergeCell ref="BI114:BP114"/>
    <mergeCell ref="BI115:BP115"/>
    <mergeCell ref="BI116:BP116"/>
    <mergeCell ref="BI109:BP109"/>
    <mergeCell ref="BI103:BP103"/>
    <mergeCell ref="BI110:BP110"/>
    <mergeCell ref="BB109:BH109"/>
    <mergeCell ref="BI104:BP104"/>
    <mergeCell ref="BI100:BP100"/>
    <mergeCell ref="BI101:BP101"/>
    <mergeCell ref="BI102:BP102"/>
    <mergeCell ref="BI108:BP108"/>
    <mergeCell ref="BB105:BH105"/>
    <mergeCell ref="BB159:BH159"/>
    <mergeCell ref="AN156:AT156"/>
    <mergeCell ref="AU156:BA156"/>
    <mergeCell ref="BB156:BH156"/>
    <mergeCell ref="AN158:AT158"/>
    <mergeCell ref="AU158:BA158"/>
    <mergeCell ref="BB158:BH158"/>
    <mergeCell ref="AN159:AT159"/>
    <mergeCell ref="AU159:BA159"/>
    <mergeCell ref="AN162:AT162"/>
    <mergeCell ref="AU162:BA162"/>
    <mergeCell ref="BB164:BH164"/>
    <mergeCell ref="BB163:BH163"/>
    <mergeCell ref="BB161:BH161"/>
    <mergeCell ref="BB162:BH162"/>
    <mergeCell ref="AN160:AT160"/>
    <mergeCell ref="AU160:BA160"/>
    <mergeCell ref="BB160:BH160"/>
    <mergeCell ref="BB157:BH157"/>
    <mergeCell ref="AN122:AT122"/>
    <mergeCell ref="AU122:BA122"/>
    <mergeCell ref="BB122:BH122"/>
    <mergeCell ref="AN123:AT123"/>
    <mergeCell ref="AU123:BA123"/>
    <mergeCell ref="BB123:BH123"/>
    <mergeCell ref="AN138:AT138"/>
    <mergeCell ref="AU138:BA138"/>
    <mergeCell ref="AN128:AT128"/>
    <mergeCell ref="AN120:AT120"/>
    <mergeCell ref="AU120:BA120"/>
    <mergeCell ref="BB120:BH120"/>
    <mergeCell ref="AN121:AT121"/>
    <mergeCell ref="AU121:BA121"/>
    <mergeCell ref="BB121:BH121"/>
    <mergeCell ref="AU124:BA124"/>
    <mergeCell ref="AU118:BA118"/>
    <mergeCell ref="BB118:BH118"/>
    <mergeCell ref="AN119:AT119"/>
    <mergeCell ref="AU119:BA119"/>
    <mergeCell ref="BB119:BH119"/>
    <mergeCell ref="AN118:AT118"/>
    <mergeCell ref="K98:Q98"/>
    <mergeCell ref="Y101:AE101"/>
    <mergeCell ref="Y102:AE102"/>
    <mergeCell ref="K101:Q101"/>
    <mergeCell ref="R101:X101"/>
    <mergeCell ref="K102:Q102"/>
    <mergeCell ref="R102:X102"/>
    <mergeCell ref="K99:Q99"/>
    <mergeCell ref="AE6:AS6"/>
    <mergeCell ref="AE4:AS4"/>
    <mergeCell ref="AE8:AN8"/>
    <mergeCell ref="R98:X98"/>
    <mergeCell ref="Y98:AE98"/>
    <mergeCell ref="AN98:AT98"/>
    <mergeCell ref="L93:AD93"/>
    <mergeCell ref="L92:AD92"/>
    <mergeCell ref="AN96:BP96"/>
    <mergeCell ref="AN97:AT97"/>
    <mergeCell ref="B170:N170"/>
    <mergeCell ref="O170:AF170"/>
    <mergeCell ref="P168:AE169"/>
    <mergeCell ref="C168:M169"/>
    <mergeCell ref="K165:Q165"/>
    <mergeCell ref="R165:X165"/>
    <mergeCell ref="B165:D165"/>
    <mergeCell ref="E165:J165"/>
    <mergeCell ref="AF165:AM165"/>
    <mergeCell ref="Y165:AE165"/>
    <mergeCell ref="Y109:AE109"/>
    <mergeCell ref="R110:X110"/>
    <mergeCell ref="Y110:AE110"/>
    <mergeCell ref="R109:X109"/>
    <mergeCell ref="Y116:AE116"/>
    <mergeCell ref="R111:X111"/>
    <mergeCell ref="Y111:AE111"/>
    <mergeCell ref="R112:X112"/>
    <mergeCell ref="Y112:AE112"/>
    <mergeCell ref="Y113:AE113"/>
    <mergeCell ref="B163:D163"/>
    <mergeCell ref="K108:Q108"/>
    <mergeCell ref="K121:Q121"/>
    <mergeCell ref="B159:D159"/>
    <mergeCell ref="B160:D160"/>
    <mergeCell ref="B121:D121"/>
    <mergeCell ref="E121:J121"/>
    <mergeCell ref="B117:D117"/>
    <mergeCell ref="B116:D116"/>
    <mergeCell ref="E116:J116"/>
    <mergeCell ref="E164:J164"/>
    <mergeCell ref="E159:J159"/>
    <mergeCell ref="K116:Q116"/>
    <mergeCell ref="Y118:AE118"/>
    <mergeCell ref="E160:J160"/>
    <mergeCell ref="R116:X116"/>
    <mergeCell ref="Y156:AE156"/>
    <mergeCell ref="K157:Q157"/>
    <mergeCell ref="R157:X157"/>
    <mergeCell ref="Y157:AE157"/>
    <mergeCell ref="B161:D161"/>
    <mergeCell ref="E161:J161"/>
    <mergeCell ref="R117:X117"/>
    <mergeCell ref="Y117:AE117"/>
    <mergeCell ref="Y114:AE114"/>
    <mergeCell ref="Y115:AE115"/>
    <mergeCell ref="R114:X114"/>
    <mergeCell ref="R115:X115"/>
    <mergeCell ref="B123:D123"/>
    <mergeCell ref="E136:J136"/>
    <mergeCell ref="AN101:AT101"/>
    <mergeCell ref="AF100:AM100"/>
    <mergeCell ref="B164:D164"/>
    <mergeCell ref="B158:D158"/>
    <mergeCell ref="E156:J156"/>
    <mergeCell ref="E157:J157"/>
    <mergeCell ref="E158:J158"/>
    <mergeCell ref="B156:D156"/>
    <mergeCell ref="B162:D162"/>
    <mergeCell ref="E162:J162"/>
    <mergeCell ref="AU99:BA99"/>
    <mergeCell ref="BB99:BH99"/>
    <mergeCell ref="AU100:BA100"/>
    <mergeCell ref="BB100:BH100"/>
    <mergeCell ref="AU101:BA101"/>
    <mergeCell ref="BB101:BH101"/>
    <mergeCell ref="R113:X113"/>
    <mergeCell ref="E117:J117"/>
    <mergeCell ref="K117:Q117"/>
    <mergeCell ref="E120:J120"/>
    <mergeCell ref="K120:Q120"/>
    <mergeCell ref="R118:X118"/>
    <mergeCell ref="K113:Q113"/>
    <mergeCell ref="E118:J118"/>
    <mergeCell ref="K118:Q118"/>
    <mergeCell ref="K119:Q119"/>
    <mergeCell ref="B134:D134"/>
    <mergeCell ref="E134:J134"/>
    <mergeCell ref="B130:D130"/>
    <mergeCell ref="E130:J130"/>
    <mergeCell ref="K130:Q130"/>
    <mergeCell ref="B125:D125"/>
    <mergeCell ref="E125:J125"/>
    <mergeCell ref="B133:D133"/>
    <mergeCell ref="K127:Q127"/>
    <mergeCell ref="B128:D128"/>
    <mergeCell ref="Y124:AE124"/>
    <mergeCell ref="B120:D120"/>
    <mergeCell ref="B118:D118"/>
    <mergeCell ref="B127:D127"/>
    <mergeCell ref="E127:J127"/>
    <mergeCell ref="E124:J124"/>
    <mergeCell ref="E119:J119"/>
    <mergeCell ref="E126:J126"/>
    <mergeCell ref="B119:D119"/>
    <mergeCell ref="B126:D126"/>
    <mergeCell ref="Y119:AE119"/>
    <mergeCell ref="AF121:AM121"/>
    <mergeCell ref="AF122:AM122"/>
    <mergeCell ref="AF123:AM123"/>
    <mergeCell ref="Y121:AE121"/>
    <mergeCell ref="Y122:AE122"/>
    <mergeCell ref="Y123:AE123"/>
    <mergeCell ref="K156:Q156"/>
    <mergeCell ref="R156:X156"/>
    <mergeCell ref="R121:X121"/>
    <mergeCell ref="R120:X120"/>
    <mergeCell ref="R119:X119"/>
    <mergeCell ref="K124:Q124"/>
    <mergeCell ref="K123:Q123"/>
    <mergeCell ref="R123:X123"/>
    <mergeCell ref="R122:X122"/>
    <mergeCell ref="K122:Q122"/>
    <mergeCell ref="R158:X158"/>
    <mergeCell ref="R125:X125"/>
    <mergeCell ref="B157:D157"/>
    <mergeCell ref="E122:J122"/>
    <mergeCell ref="E123:J123"/>
    <mergeCell ref="B122:D122"/>
    <mergeCell ref="B124:D124"/>
    <mergeCell ref="R124:X124"/>
    <mergeCell ref="K125:Q125"/>
    <mergeCell ref="R151:X151"/>
    <mergeCell ref="K159:Q159"/>
    <mergeCell ref="K158:Q158"/>
    <mergeCell ref="E108:J108"/>
    <mergeCell ref="B138:D138"/>
    <mergeCell ref="E133:J133"/>
    <mergeCell ref="E138:J138"/>
    <mergeCell ref="B135:D135"/>
    <mergeCell ref="E135:J135"/>
    <mergeCell ref="B136:D136"/>
    <mergeCell ref="B137:D137"/>
    <mergeCell ref="B99:D99"/>
    <mergeCell ref="E99:J99"/>
    <mergeCell ref="AF99:AM99"/>
    <mergeCell ref="B108:D108"/>
    <mergeCell ref="R108:X108"/>
    <mergeCell ref="Y108:AE108"/>
    <mergeCell ref="AF101:AM101"/>
    <mergeCell ref="AF102:AM102"/>
    <mergeCell ref="B101:D101"/>
    <mergeCell ref="E101:J101"/>
    <mergeCell ref="B90:K90"/>
    <mergeCell ref="B91:K91"/>
    <mergeCell ref="L91:AD91"/>
    <mergeCell ref="AE93:AN93"/>
    <mergeCell ref="B92:K92"/>
    <mergeCell ref="B93:K93"/>
    <mergeCell ref="AE91:AS91"/>
    <mergeCell ref="B95:BP95"/>
    <mergeCell ref="BI99:BP99"/>
    <mergeCell ref="BB97:BH97"/>
    <mergeCell ref="BI97:BP97"/>
    <mergeCell ref="BI98:BP98"/>
    <mergeCell ref="AU98:BA98"/>
    <mergeCell ref="BB98:BH98"/>
    <mergeCell ref="AF98:AM98"/>
    <mergeCell ref="B98:D98"/>
    <mergeCell ref="E98:J98"/>
    <mergeCell ref="AT94:AZ94"/>
    <mergeCell ref="L90:AD90"/>
    <mergeCell ref="AT93:AZ93"/>
    <mergeCell ref="E96:J96"/>
    <mergeCell ref="E97:J97"/>
    <mergeCell ref="AO94:AS94"/>
    <mergeCell ref="K96:AM96"/>
    <mergeCell ref="K97:Q97"/>
    <mergeCell ref="R97:X97"/>
    <mergeCell ref="Y97:AE97"/>
    <mergeCell ref="BE92:BI92"/>
    <mergeCell ref="BA90:BE90"/>
    <mergeCell ref="BF90:BP90"/>
    <mergeCell ref="BK92:BO92"/>
    <mergeCell ref="BA92:BD92"/>
    <mergeCell ref="L89:AD89"/>
    <mergeCell ref="K160:Q160"/>
    <mergeCell ref="R160:X160"/>
    <mergeCell ref="Y160:AE160"/>
    <mergeCell ref="Z80:AC80"/>
    <mergeCell ref="AE34:AJ34"/>
    <mergeCell ref="B87:AC87"/>
    <mergeCell ref="L94:AD94"/>
    <mergeCell ref="B96:D97"/>
    <mergeCell ref="AF97:AM97"/>
    <mergeCell ref="B94:K94"/>
    <mergeCell ref="B89:K89"/>
    <mergeCell ref="AK13:AR13"/>
    <mergeCell ref="AK21:AR21"/>
    <mergeCell ref="AK22:AR22"/>
    <mergeCell ref="AE14:AJ14"/>
    <mergeCell ref="AK16:AR16"/>
    <mergeCell ref="AK14:AR14"/>
    <mergeCell ref="AK15:AR15"/>
    <mergeCell ref="AE15:AJ15"/>
    <mergeCell ref="AE16:AJ16"/>
    <mergeCell ref="AE22:AJ22"/>
    <mergeCell ref="B2:AC2"/>
    <mergeCell ref="B10:BP10"/>
    <mergeCell ref="B11:D12"/>
    <mergeCell ref="AE11:AJ11"/>
    <mergeCell ref="AE12:AJ12"/>
    <mergeCell ref="AK11:AZ11"/>
    <mergeCell ref="AO9:AS9"/>
    <mergeCell ref="AT4:AZ4"/>
    <mergeCell ref="AT6:AZ6"/>
    <mergeCell ref="AE19:AJ19"/>
    <mergeCell ref="BE7:BI7"/>
    <mergeCell ref="AT9:AZ9"/>
    <mergeCell ref="BK7:BO7"/>
    <mergeCell ref="E34:AB34"/>
    <mergeCell ref="AK31:AR31"/>
    <mergeCell ref="AS22:AZ22"/>
    <mergeCell ref="AS13:AZ13"/>
    <mergeCell ref="BA11:BP11"/>
    <mergeCell ref="BI12:BP12"/>
    <mergeCell ref="BA5:BE5"/>
    <mergeCell ref="AK12:AR12"/>
    <mergeCell ref="AS12:AZ12"/>
    <mergeCell ref="BF5:BP5"/>
    <mergeCell ref="BA7:BD7"/>
    <mergeCell ref="E68:AB68"/>
    <mergeCell ref="AE13:AJ13"/>
    <mergeCell ref="AE18:AJ18"/>
    <mergeCell ref="E21:AB21"/>
    <mergeCell ref="E13:AB13"/>
    <mergeCell ref="AS23:AZ23"/>
    <mergeCell ref="AS21:AZ21"/>
    <mergeCell ref="AO8:AS8"/>
    <mergeCell ref="AS31:AZ31"/>
    <mergeCell ref="AS14:AZ14"/>
    <mergeCell ref="AS16:AZ16"/>
    <mergeCell ref="AS17:AZ17"/>
    <mergeCell ref="AS15:AZ15"/>
    <mergeCell ref="AT8:AZ8"/>
    <mergeCell ref="BA12:BH12"/>
    <mergeCell ref="AK29:AR29"/>
    <mergeCell ref="AK30:AR30"/>
    <mergeCell ref="AS68:AZ68"/>
    <mergeCell ref="AS32:AZ32"/>
    <mergeCell ref="AS33:AZ33"/>
    <mergeCell ref="AS34:AZ34"/>
    <mergeCell ref="AK33:AR33"/>
    <mergeCell ref="AK17:AR17"/>
    <mergeCell ref="AK18:AR18"/>
    <mergeCell ref="AE72:AJ72"/>
    <mergeCell ref="AE73:AJ73"/>
    <mergeCell ref="AE77:AJ77"/>
    <mergeCell ref="AS78:AZ78"/>
    <mergeCell ref="AC73:AD73"/>
    <mergeCell ref="AZ83:BO84"/>
    <mergeCell ref="BI73:BP73"/>
    <mergeCell ref="BI74:BP74"/>
    <mergeCell ref="BA76:BH76"/>
    <mergeCell ref="BI76:BP76"/>
    <mergeCell ref="AG85:AX85"/>
    <mergeCell ref="AK80:AR80"/>
    <mergeCell ref="P83:AE84"/>
    <mergeCell ref="B34:D34"/>
    <mergeCell ref="B70:D70"/>
    <mergeCell ref="AE70:AJ70"/>
    <mergeCell ref="B69:D69"/>
    <mergeCell ref="AE69:AJ69"/>
    <mergeCell ref="E69:AB69"/>
    <mergeCell ref="E70:AB70"/>
    <mergeCell ref="AE68:AJ68"/>
    <mergeCell ref="AC69:AD69"/>
    <mergeCell ref="AC34:AD34"/>
    <mergeCell ref="AE29:AJ29"/>
    <mergeCell ref="AE30:AJ30"/>
    <mergeCell ref="AE31:AJ31"/>
    <mergeCell ref="AE57:AJ57"/>
    <mergeCell ref="AE35:AJ35"/>
    <mergeCell ref="AC58:AD58"/>
    <mergeCell ref="AE58:AJ58"/>
    <mergeCell ref="AK34:AR34"/>
    <mergeCell ref="E32:AB32"/>
    <mergeCell ref="E31:AB31"/>
    <mergeCell ref="AC31:AD31"/>
    <mergeCell ref="AE32:AJ32"/>
    <mergeCell ref="AE33:AJ33"/>
    <mergeCell ref="E33:AB33"/>
    <mergeCell ref="AC32:AD32"/>
    <mergeCell ref="AC33:AD33"/>
    <mergeCell ref="AK32:AR32"/>
    <mergeCell ref="B26:D26"/>
    <mergeCell ref="B28:D28"/>
    <mergeCell ref="B29:D29"/>
    <mergeCell ref="B30:D30"/>
    <mergeCell ref="E30:AB30"/>
    <mergeCell ref="AE26:AJ26"/>
    <mergeCell ref="AE28:AJ28"/>
    <mergeCell ref="E26:AB26"/>
    <mergeCell ref="AK68:AR68"/>
    <mergeCell ref="B20:D20"/>
    <mergeCell ref="B21:D21"/>
    <mergeCell ref="B22:D22"/>
    <mergeCell ref="B23:D23"/>
    <mergeCell ref="B24:D24"/>
    <mergeCell ref="B25:D25"/>
    <mergeCell ref="B31:D31"/>
    <mergeCell ref="B32:D32"/>
    <mergeCell ref="B33:D33"/>
    <mergeCell ref="B13:D13"/>
    <mergeCell ref="B14:D14"/>
    <mergeCell ref="B15:D15"/>
    <mergeCell ref="B16:D16"/>
    <mergeCell ref="B18:D18"/>
    <mergeCell ref="B19:D19"/>
    <mergeCell ref="B17:D17"/>
    <mergeCell ref="AE17:AJ17"/>
    <mergeCell ref="AS26:AZ26"/>
    <mergeCell ref="BA13:BH13"/>
    <mergeCell ref="BA14:BH14"/>
    <mergeCell ref="BA16:BH16"/>
    <mergeCell ref="BA17:BH17"/>
    <mergeCell ref="BA15:BH15"/>
    <mergeCell ref="AS18:AZ18"/>
    <mergeCell ref="AS19:AZ19"/>
    <mergeCell ref="AK23:AR23"/>
    <mergeCell ref="BI70:BP70"/>
    <mergeCell ref="AS29:AZ29"/>
    <mergeCell ref="AS30:AZ30"/>
    <mergeCell ref="AS24:AZ24"/>
    <mergeCell ref="AS28:AZ28"/>
    <mergeCell ref="BA28:BH28"/>
    <mergeCell ref="BA25:BH25"/>
    <mergeCell ref="BA26:BH26"/>
    <mergeCell ref="BA24:BH24"/>
    <mergeCell ref="BA27:BH27"/>
    <mergeCell ref="BI24:BP24"/>
    <mergeCell ref="AS25:AZ25"/>
    <mergeCell ref="AS27:AZ27"/>
    <mergeCell ref="AK24:AR24"/>
    <mergeCell ref="BA18:BH18"/>
    <mergeCell ref="BA19:BH19"/>
    <mergeCell ref="BA23:BH23"/>
    <mergeCell ref="AK27:AR27"/>
    <mergeCell ref="AK19:AR19"/>
    <mergeCell ref="AK20:AR20"/>
    <mergeCell ref="BI49:BP49"/>
    <mergeCell ref="BI50:BP50"/>
    <mergeCell ref="BI62:BP62"/>
    <mergeCell ref="BA35:BH35"/>
    <mergeCell ref="BA60:BH60"/>
    <mergeCell ref="AS20:AZ20"/>
    <mergeCell ref="BI34:BP34"/>
    <mergeCell ref="BA21:BH21"/>
    <mergeCell ref="BA22:BH22"/>
    <mergeCell ref="BI23:BP23"/>
    <mergeCell ref="BI33:BP33"/>
    <mergeCell ref="BI22:BP22"/>
    <mergeCell ref="BI20:BP20"/>
    <mergeCell ref="BI25:BP25"/>
    <mergeCell ref="BA68:BH68"/>
    <mergeCell ref="BI30:BP30"/>
    <mergeCell ref="BA34:BH34"/>
    <mergeCell ref="BA59:BH59"/>
    <mergeCell ref="BA47:BH47"/>
    <mergeCell ref="BA51:BH51"/>
    <mergeCell ref="BI13:BP13"/>
    <mergeCell ref="BI14:BP14"/>
    <mergeCell ref="BI15:BP15"/>
    <mergeCell ref="BI16:BP16"/>
    <mergeCell ref="BI17:BP17"/>
    <mergeCell ref="BI18:BP18"/>
    <mergeCell ref="BI19:BP19"/>
    <mergeCell ref="BA20:BH20"/>
    <mergeCell ref="BI21:BP21"/>
    <mergeCell ref="BI31:BP31"/>
    <mergeCell ref="BI32:BP32"/>
    <mergeCell ref="BI27:BP27"/>
    <mergeCell ref="BA31:BH31"/>
    <mergeCell ref="BA32:BH32"/>
    <mergeCell ref="BI26:BP26"/>
    <mergeCell ref="BI28:BP28"/>
    <mergeCell ref="BI29:BP29"/>
    <mergeCell ref="BA30:BH30"/>
    <mergeCell ref="BI69:BP69"/>
    <mergeCell ref="BI35:BP35"/>
    <mergeCell ref="BI59:BP59"/>
    <mergeCell ref="BI48:BP48"/>
    <mergeCell ref="BI60:BP60"/>
    <mergeCell ref="BI61:BP61"/>
    <mergeCell ref="BI36:BP36"/>
    <mergeCell ref="BA33:BH33"/>
    <mergeCell ref="R159:X159"/>
    <mergeCell ref="AF116:AM116"/>
    <mergeCell ref="BI77:BP77"/>
    <mergeCell ref="AS75:AZ75"/>
    <mergeCell ref="AS74:AZ74"/>
    <mergeCell ref="BI71:BP71"/>
    <mergeCell ref="BI72:BP72"/>
    <mergeCell ref="AS73:AZ73"/>
    <mergeCell ref="AS77:AZ77"/>
    <mergeCell ref="AS79:AZ79"/>
    <mergeCell ref="AU107:BA107"/>
    <mergeCell ref="BI51:BP51"/>
    <mergeCell ref="BA73:BH73"/>
    <mergeCell ref="BI80:BP80"/>
    <mergeCell ref="BI78:BP78"/>
    <mergeCell ref="BI75:BP75"/>
    <mergeCell ref="BB102:BH102"/>
    <mergeCell ref="BI68:BP68"/>
    <mergeCell ref="BA70:BH70"/>
    <mergeCell ref="BA69:BH69"/>
    <mergeCell ref="Y159:AE159"/>
    <mergeCell ref="Y158:AE158"/>
    <mergeCell ref="AF156:AM156"/>
    <mergeCell ref="AF157:AM157"/>
    <mergeCell ref="AF158:AM158"/>
    <mergeCell ref="BB111:BH111"/>
    <mergeCell ref="AF115:AM115"/>
    <mergeCell ref="AN111:AT111"/>
    <mergeCell ref="AF124:AM124"/>
    <mergeCell ref="Y120:AE120"/>
    <mergeCell ref="K164:Q164"/>
    <mergeCell ref="R164:X164"/>
    <mergeCell ref="Y164:AE164"/>
    <mergeCell ref="AF118:AM118"/>
    <mergeCell ref="AF119:AM119"/>
    <mergeCell ref="AF120:AM120"/>
    <mergeCell ref="AF159:AM159"/>
    <mergeCell ref="AF160:AM160"/>
    <mergeCell ref="AF164:AM164"/>
    <mergeCell ref="AF125:AM125"/>
    <mergeCell ref="BB108:BH108"/>
    <mergeCell ref="AU106:BA106"/>
    <mergeCell ref="BB106:BH106"/>
    <mergeCell ref="AU104:BA104"/>
    <mergeCell ref="AU105:BA105"/>
    <mergeCell ref="AF117:AM117"/>
    <mergeCell ref="AF112:AM112"/>
    <mergeCell ref="AF113:AM113"/>
    <mergeCell ref="AN108:AT108"/>
    <mergeCell ref="AN109:AT109"/>
    <mergeCell ref="BB104:BH104"/>
    <mergeCell ref="BB117:BH117"/>
    <mergeCell ref="AN116:AT116"/>
    <mergeCell ref="AU116:BA116"/>
    <mergeCell ref="BB116:BH116"/>
    <mergeCell ref="AN114:AT114"/>
    <mergeCell ref="AU114:BA114"/>
    <mergeCell ref="BB114:BH114"/>
    <mergeCell ref="AN110:AT110"/>
    <mergeCell ref="AU108:BA108"/>
    <mergeCell ref="AK60:AR60"/>
    <mergeCell ref="AE20:AJ20"/>
    <mergeCell ref="AE21:AJ21"/>
    <mergeCell ref="AN117:AT117"/>
    <mergeCell ref="AU117:BA117"/>
    <mergeCell ref="AN113:AT113"/>
    <mergeCell ref="AU113:BA113"/>
    <mergeCell ref="AN102:AT102"/>
    <mergeCell ref="AF114:AM114"/>
    <mergeCell ref="AU112:BA112"/>
    <mergeCell ref="BB115:BH115"/>
    <mergeCell ref="BB113:BH113"/>
    <mergeCell ref="AN115:AT115"/>
    <mergeCell ref="AU115:BA115"/>
    <mergeCell ref="AU111:BA111"/>
    <mergeCell ref="AU109:BA109"/>
    <mergeCell ref="AN112:AT112"/>
    <mergeCell ref="BB112:BH112"/>
    <mergeCell ref="AU110:BA110"/>
    <mergeCell ref="BB110:BH110"/>
    <mergeCell ref="L4:AD4"/>
    <mergeCell ref="L5:AD5"/>
    <mergeCell ref="L6:AD6"/>
    <mergeCell ref="L7:AD7"/>
    <mergeCell ref="AC13:AD13"/>
    <mergeCell ref="E16:AB16"/>
    <mergeCell ref="AC12:AD12"/>
    <mergeCell ref="AC11:AD11"/>
    <mergeCell ref="E14:AB14"/>
    <mergeCell ref="AC14:AD14"/>
    <mergeCell ref="E19:AB19"/>
    <mergeCell ref="E15:AB15"/>
    <mergeCell ref="E17:AB17"/>
    <mergeCell ref="AC21:AD21"/>
    <mergeCell ref="AC15:AD15"/>
    <mergeCell ref="AC19:AD19"/>
    <mergeCell ref="AC16:AD16"/>
    <mergeCell ref="AC17:AD17"/>
    <mergeCell ref="L8:AD8"/>
    <mergeCell ref="L9:AD9"/>
    <mergeCell ref="E29:AB29"/>
    <mergeCell ref="E18:AB18"/>
    <mergeCell ref="B8:K8"/>
    <mergeCell ref="B9:K9"/>
    <mergeCell ref="E11:AB12"/>
    <mergeCell ref="B27:D27"/>
    <mergeCell ref="E24:AB24"/>
    <mergeCell ref="E25:AB25"/>
    <mergeCell ref="E22:AB22"/>
    <mergeCell ref="E23:AB23"/>
    <mergeCell ref="AC18:AD18"/>
    <mergeCell ref="E20:AB20"/>
    <mergeCell ref="E28:AB28"/>
    <mergeCell ref="E27:AB27"/>
    <mergeCell ref="AC25:AD25"/>
    <mergeCell ref="AC20:AD20"/>
    <mergeCell ref="AC23:AD23"/>
    <mergeCell ref="AC24:AD24"/>
    <mergeCell ref="B4:K4"/>
    <mergeCell ref="B5:K5"/>
    <mergeCell ref="B6:K6"/>
    <mergeCell ref="B7:K7"/>
    <mergeCell ref="AC62:AD62"/>
    <mergeCell ref="AC41:AD41"/>
    <mergeCell ref="AC27:AD27"/>
    <mergeCell ref="AC28:AD28"/>
    <mergeCell ref="AC29:AD29"/>
    <mergeCell ref="AC30:AD30"/>
    <mergeCell ref="AS60:AZ60"/>
    <mergeCell ref="AK69:AR69"/>
    <mergeCell ref="AS69:AZ69"/>
    <mergeCell ref="AK36:AR36"/>
    <mergeCell ref="AS36:AZ36"/>
    <mergeCell ref="AK59:AR59"/>
    <mergeCell ref="AS59:AZ59"/>
    <mergeCell ref="AS47:AZ47"/>
    <mergeCell ref="AS51:AZ51"/>
    <mergeCell ref="AK58:AR58"/>
    <mergeCell ref="BA29:BH29"/>
    <mergeCell ref="AE27:AJ27"/>
    <mergeCell ref="AC26:AD26"/>
    <mergeCell ref="AC22:AD22"/>
    <mergeCell ref="AE24:AJ24"/>
    <mergeCell ref="AE25:AJ25"/>
    <mergeCell ref="AE23:AJ23"/>
    <mergeCell ref="AK25:AR25"/>
    <mergeCell ref="AK26:AR26"/>
    <mergeCell ref="AK28:AR28"/>
    <mergeCell ref="AS72:AZ72"/>
    <mergeCell ref="AK72:AR72"/>
    <mergeCell ref="AT91:AZ91"/>
    <mergeCell ref="AO93:AS93"/>
    <mergeCell ref="AU97:BA97"/>
    <mergeCell ref="AE89:AS89"/>
    <mergeCell ref="AS76:AZ76"/>
    <mergeCell ref="AY85:BP85"/>
    <mergeCell ref="AK73:AR73"/>
    <mergeCell ref="AE74:AJ74"/>
    <mergeCell ref="BA36:BH36"/>
    <mergeCell ref="B36:D36"/>
    <mergeCell ref="E36:AB36"/>
    <mergeCell ref="AC36:AD36"/>
    <mergeCell ref="AE36:AJ36"/>
    <mergeCell ref="AS35:AZ35"/>
    <mergeCell ref="AK35:AR35"/>
    <mergeCell ref="B35:D35"/>
    <mergeCell ref="E35:AB35"/>
    <mergeCell ref="AC35:AD35"/>
    <mergeCell ref="B48:D48"/>
    <mergeCell ref="E48:AB48"/>
    <mergeCell ref="AC48:AD48"/>
    <mergeCell ref="B39:D39"/>
    <mergeCell ref="E39:AB39"/>
    <mergeCell ref="AC39:AD39"/>
    <mergeCell ref="AC46:AD46"/>
    <mergeCell ref="B42:D42"/>
    <mergeCell ref="E45:AB45"/>
    <mergeCell ref="AC45:AD45"/>
    <mergeCell ref="B57:D57"/>
    <mergeCell ref="E57:AB57"/>
    <mergeCell ref="AC57:AD57"/>
    <mergeCell ref="E47:AB47"/>
    <mergeCell ref="AC47:AD47"/>
    <mergeCell ref="B47:D47"/>
    <mergeCell ref="B49:D49"/>
    <mergeCell ref="B51:D51"/>
    <mergeCell ref="B55:D55"/>
    <mergeCell ref="E55:AB55"/>
    <mergeCell ref="BA55:BH55"/>
    <mergeCell ref="E51:AB51"/>
    <mergeCell ref="BA49:BH49"/>
    <mergeCell ref="AK50:AR50"/>
    <mergeCell ref="AS50:AZ50"/>
    <mergeCell ref="BA50:BH50"/>
    <mergeCell ref="AK49:AR49"/>
    <mergeCell ref="AS49:AZ49"/>
    <mergeCell ref="E49:AB49"/>
    <mergeCell ref="AC49:AD49"/>
    <mergeCell ref="B58:D58"/>
    <mergeCell ref="E58:AB58"/>
    <mergeCell ref="AK52:AR52"/>
    <mergeCell ref="AS52:AZ52"/>
    <mergeCell ref="BI56:BP56"/>
    <mergeCell ref="B50:D50"/>
    <mergeCell ref="E50:AB50"/>
    <mergeCell ref="BA57:BH57"/>
    <mergeCell ref="BA56:BH56"/>
    <mergeCell ref="BA52:BH52"/>
    <mergeCell ref="AS58:AZ58"/>
    <mergeCell ref="BA58:BH58"/>
    <mergeCell ref="BI58:BP58"/>
    <mergeCell ref="AK57:AR57"/>
    <mergeCell ref="AS57:AZ57"/>
    <mergeCell ref="BI57:BP57"/>
    <mergeCell ref="B60:D60"/>
    <mergeCell ref="E60:AB60"/>
    <mergeCell ref="B68:D68"/>
    <mergeCell ref="B64:D64"/>
    <mergeCell ref="B71:D71"/>
    <mergeCell ref="E71:AB71"/>
    <mergeCell ref="E64:AB64"/>
    <mergeCell ref="B85:N85"/>
    <mergeCell ref="AC77:AD77"/>
    <mergeCell ref="B76:D76"/>
    <mergeCell ref="E76:AB76"/>
    <mergeCell ref="O85:AF85"/>
    <mergeCell ref="E72:AB72"/>
    <mergeCell ref="B72:D72"/>
    <mergeCell ref="C83:M84"/>
    <mergeCell ref="AE80:AJ80"/>
    <mergeCell ref="AH83:AW84"/>
    <mergeCell ref="B59:D59"/>
    <mergeCell ref="E59:AB59"/>
    <mergeCell ref="AC59:AD59"/>
    <mergeCell ref="AE59:AJ59"/>
    <mergeCell ref="AC61:AD61"/>
    <mergeCell ref="B102:D102"/>
    <mergeCell ref="E102:J102"/>
    <mergeCell ref="E73:AB73"/>
    <mergeCell ref="AC70:AD70"/>
    <mergeCell ref="B73:D73"/>
    <mergeCell ref="AC60:AD60"/>
    <mergeCell ref="AE60:AJ60"/>
    <mergeCell ref="B61:D61"/>
    <mergeCell ref="E61:AB61"/>
    <mergeCell ref="E63:AB63"/>
    <mergeCell ref="AC63:AD63"/>
    <mergeCell ref="AE63:AJ63"/>
    <mergeCell ref="B62:D62"/>
    <mergeCell ref="E62:AB62"/>
    <mergeCell ref="B63:D63"/>
    <mergeCell ref="AN125:AT125"/>
    <mergeCell ref="AU125:BA125"/>
    <mergeCell ref="AE61:AJ61"/>
    <mergeCell ref="AK61:AR61"/>
    <mergeCell ref="AS61:AZ61"/>
    <mergeCell ref="BA61:BH61"/>
    <mergeCell ref="AE62:AJ62"/>
    <mergeCell ref="AK63:AR63"/>
    <mergeCell ref="AN124:AT124"/>
    <mergeCell ref="BB124:BH124"/>
    <mergeCell ref="AU133:BA133"/>
    <mergeCell ref="BB133:BH133"/>
    <mergeCell ref="BB125:BH125"/>
    <mergeCell ref="AU128:BA128"/>
    <mergeCell ref="AU129:BA129"/>
    <mergeCell ref="AU131:BA131"/>
    <mergeCell ref="BB127:BH127"/>
    <mergeCell ref="BB128:BH128"/>
    <mergeCell ref="BB129:BH129"/>
    <mergeCell ref="AN126:AT126"/>
    <mergeCell ref="AU126:BA126"/>
    <mergeCell ref="BB132:BH132"/>
    <mergeCell ref="AU132:BA132"/>
    <mergeCell ref="BB126:BH126"/>
    <mergeCell ref="BB130:BH130"/>
    <mergeCell ref="AU127:BA127"/>
    <mergeCell ref="AN132:AT132"/>
    <mergeCell ref="AN129:AT129"/>
    <mergeCell ref="AN131:AT131"/>
    <mergeCell ref="AN130:AT130"/>
    <mergeCell ref="K138:Q138"/>
    <mergeCell ref="R138:X138"/>
    <mergeCell ref="Y138:AE138"/>
    <mergeCell ref="AN145:AT145"/>
    <mergeCell ref="BB134:BH134"/>
    <mergeCell ref="AU130:BA130"/>
    <mergeCell ref="AU137:BA137"/>
    <mergeCell ref="AU134:BA134"/>
    <mergeCell ref="AU136:BA136"/>
    <mergeCell ref="K154:Q154"/>
    <mergeCell ref="R154:X154"/>
    <mergeCell ref="Y154:AE154"/>
    <mergeCell ref="Y139:AE139"/>
    <mergeCell ref="Y149:AE149"/>
    <mergeCell ref="K150:Q150"/>
    <mergeCell ref="R150:X150"/>
    <mergeCell ref="K151:Q151"/>
    <mergeCell ref="Y148:AE148"/>
    <mergeCell ref="Y140:AE140"/>
    <mergeCell ref="AF150:AM150"/>
    <mergeCell ref="BB144:BH144"/>
    <mergeCell ref="BI144:BP144"/>
    <mergeCell ref="BB145:BH145"/>
    <mergeCell ref="BI145:BP145"/>
    <mergeCell ref="BB141:BH141"/>
    <mergeCell ref="AN143:AT143"/>
    <mergeCell ref="AU143:BA143"/>
    <mergeCell ref="AN144:AT144"/>
    <mergeCell ref="AU144:BA144"/>
    <mergeCell ref="Y152:AE152"/>
    <mergeCell ref="AF152:AM152"/>
    <mergeCell ref="AF147:AM147"/>
    <mergeCell ref="AF146:AM146"/>
    <mergeCell ref="Y145:AE145"/>
    <mergeCell ref="Y155:AE155"/>
    <mergeCell ref="AF155:AM155"/>
    <mergeCell ref="AF149:AM149"/>
    <mergeCell ref="Y147:AE147"/>
    <mergeCell ref="Y150:AE150"/>
    <mergeCell ref="AN152:AT152"/>
    <mergeCell ref="AU152:BA152"/>
    <mergeCell ref="BB149:BH149"/>
    <mergeCell ref="AN153:AT153"/>
    <mergeCell ref="AN155:AT155"/>
    <mergeCell ref="AU155:BA155"/>
    <mergeCell ref="AN154:AT154"/>
    <mergeCell ref="AU153:BA153"/>
    <mergeCell ref="AU149:BA149"/>
    <mergeCell ref="AN149:AT149"/>
    <mergeCell ref="AU135:BA135"/>
    <mergeCell ref="AN136:AT136"/>
    <mergeCell ref="AN135:AT135"/>
    <mergeCell ref="BI149:BP149"/>
    <mergeCell ref="BB140:BH140"/>
    <mergeCell ref="BI140:BP140"/>
    <mergeCell ref="BB142:BH142"/>
    <mergeCell ref="BI142:BP142"/>
    <mergeCell ref="BI143:BP143"/>
    <mergeCell ref="BB143:BH143"/>
    <mergeCell ref="BB148:BH148"/>
    <mergeCell ref="BB147:BH147"/>
    <mergeCell ref="BI139:BP139"/>
    <mergeCell ref="BI135:BP135"/>
    <mergeCell ref="BI136:BP136"/>
    <mergeCell ref="BB137:BH137"/>
    <mergeCell ref="BI137:BP137"/>
    <mergeCell ref="BB138:BH138"/>
    <mergeCell ref="BB135:BH135"/>
    <mergeCell ref="BB136:BH136"/>
    <mergeCell ref="AE48:AJ48"/>
    <mergeCell ref="AK48:AR48"/>
    <mergeCell ref="AS48:AZ48"/>
    <mergeCell ref="AC51:AD51"/>
    <mergeCell ref="AE51:AJ51"/>
    <mergeCell ref="AK51:AR51"/>
    <mergeCell ref="AE50:AJ50"/>
    <mergeCell ref="AE49:AJ49"/>
    <mergeCell ref="AE47:AJ47"/>
    <mergeCell ref="AK47:AR47"/>
    <mergeCell ref="BI47:BP47"/>
    <mergeCell ref="BA48:BH48"/>
    <mergeCell ref="BI52:BP52"/>
    <mergeCell ref="B52:D52"/>
    <mergeCell ref="E52:AB52"/>
    <mergeCell ref="AC52:AD52"/>
    <mergeCell ref="AE52:AJ52"/>
    <mergeCell ref="AC50:AD50"/>
    <mergeCell ref="BI54:BP54"/>
    <mergeCell ref="B53:D53"/>
    <mergeCell ref="E53:AB53"/>
    <mergeCell ref="AC53:AD53"/>
    <mergeCell ref="AE53:AJ53"/>
    <mergeCell ref="AK53:AR53"/>
    <mergeCell ref="AS53:AZ53"/>
    <mergeCell ref="B54:D54"/>
    <mergeCell ref="AC55:AD55"/>
    <mergeCell ref="AE55:AJ55"/>
    <mergeCell ref="AC54:AD54"/>
    <mergeCell ref="E54:AB54"/>
    <mergeCell ref="AE54:AJ54"/>
    <mergeCell ref="B56:D56"/>
    <mergeCell ref="E56:AB56"/>
    <mergeCell ref="AC56:AD56"/>
    <mergeCell ref="AE56:AJ56"/>
    <mergeCell ref="AK56:AR56"/>
    <mergeCell ref="AS56:AZ56"/>
    <mergeCell ref="AK55:AR55"/>
    <mergeCell ref="AS55:AZ55"/>
    <mergeCell ref="BA53:BH53"/>
    <mergeCell ref="BI53:BP53"/>
    <mergeCell ref="AK54:AR54"/>
    <mergeCell ref="AS54:AZ54"/>
    <mergeCell ref="BI55:BP55"/>
    <mergeCell ref="BA54:BH54"/>
    <mergeCell ref="AK37:AR37"/>
    <mergeCell ref="AS37:AZ37"/>
    <mergeCell ref="BA37:BH37"/>
    <mergeCell ref="BI37:BP37"/>
    <mergeCell ref="B37:D37"/>
    <mergeCell ref="E37:AB37"/>
    <mergeCell ref="AC37:AD37"/>
    <mergeCell ref="AE37:AJ37"/>
    <mergeCell ref="AK38:AR38"/>
    <mergeCell ref="AS38:AZ38"/>
    <mergeCell ref="BA38:BH38"/>
    <mergeCell ref="BI38:BP38"/>
    <mergeCell ref="B38:D38"/>
    <mergeCell ref="E38:AB38"/>
    <mergeCell ref="AC38:AD38"/>
    <mergeCell ref="AE38:AJ38"/>
    <mergeCell ref="AE39:AJ39"/>
    <mergeCell ref="BI41:BP41"/>
    <mergeCell ref="B40:D40"/>
    <mergeCell ref="E40:AB40"/>
    <mergeCell ref="AC40:AD40"/>
    <mergeCell ref="AE40:AJ40"/>
    <mergeCell ref="B41:D41"/>
    <mergeCell ref="BA39:BH39"/>
    <mergeCell ref="BI39:BP39"/>
    <mergeCell ref="AK40:AR40"/>
    <mergeCell ref="AS40:AZ40"/>
    <mergeCell ref="BA40:BH40"/>
    <mergeCell ref="BI40:BP40"/>
    <mergeCell ref="AK39:AR39"/>
    <mergeCell ref="AS39:AZ39"/>
    <mergeCell ref="AS41:AZ41"/>
    <mergeCell ref="AK41:AR41"/>
    <mergeCell ref="BI42:BP42"/>
    <mergeCell ref="BA41:BH41"/>
    <mergeCell ref="E42:AB42"/>
    <mergeCell ref="AC42:AD42"/>
    <mergeCell ref="AE42:AJ42"/>
    <mergeCell ref="AK42:AR42"/>
    <mergeCell ref="E41:AB41"/>
    <mergeCell ref="AE41:AJ41"/>
    <mergeCell ref="BA42:BH42"/>
    <mergeCell ref="AS42:AZ42"/>
    <mergeCell ref="AE44:AJ44"/>
    <mergeCell ref="B43:D43"/>
    <mergeCell ref="E43:AB43"/>
    <mergeCell ref="AC43:AD43"/>
    <mergeCell ref="AE43:AJ43"/>
    <mergeCell ref="B44:D44"/>
    <mergeCell ref="E44:AB44"/>
    <mergeCell ref="AC44:AD44"/>
    <mergeCell ref="BA43:BH43"/>
    <mergeCell ref="BI43:BP43"/>
    <mergeCell ref="AK44:AR44"/>
    <mergeCell ref="AS44:AZ44"/>
    <mergeCell ref="BA44:BH44"/>
    <mergeCell ref="BI44:BP44"/>
    <mergeCell ref="AK43:AR43"/>
    <mergeCell ref="AS43:AZ43"/>
    <mergeCell ref="BI46:BP46"/>
    <mergeCell ref="B45:D45"/>
    <mergeCell ref="AE45:AJ45"/>
    <mergeCell ref="AK45:AR45"/>
    <mergeCell ref="AS45:AZ45"/>
    <mergeCell ref="BI45:BP45"/>
    <mergeCell ref="B46:D46"/>
    <mergeCell ref="E46:AB46"/>
    <mergeCell ref="BI63:BP63"/>
    <mergeCell ref="BI64:BP64"/>
    <mergeCell ref="BA64:BH64"/>
    <mergeCell ref="AS64:AZ64"/>
    <mergeCell ref="AE46:AJ46"/>
    <mergeCell ref="AK46:AR46"/>
    <mergeCell ref="AS63:AZ63"/>
    <mergeCell ref="BA63:BH63"/>
    <mergeCell ref="AK62:AR62"/>
    <mergeCell ref="AS62:AZ62"/>
    <mergeCell ref="BI65:BP65"/>
    <mergeCell ref="B65:D65"/>
    <mergeCell ref="E65:AB65"/>
    <mergeCell ref="AC65:AD65"/>
    <mergeCell ref="AE65:AJ65"/>
    <mergeCell ref="AS65:AZ65"/>
    <mergeCell ref="AC72:AD72"/>
    <mergeCell ref="BI67:BP67"/>
    <mergeCell ref="B66:D66"/>
    <mergeCell ref="E66:AB66"/>
    <mergeCell ref="AC66:AD66"/>
    <mergeCell ref="AE66:AJ66"/>
    <mergeCell ref="AS66:AZ66"/>
    <mergeCell ref="BA66:BH66"/>
    <mergeCell ref="BI66:BP66"/>
    <mergeCell ref="B67:D67"/>
    <mergeCell ref="B77:D77"/>
    <mergeCell ref="E77:AB77"/>
    <mergeCell ref="AE78:AJ78"/>
    <mergeCell ref="AK78:AR78"/>
    <mergeCell ref="E67:AB67"/>
    <mergeCell ref="AC67:AD67"/>
    <mergeCell ref="AE67:AJ67"/>
    <mergeCell ref="AC68:AD68"/>
    <mergeCell ref="AC71:AD71"/>
    <mergeCell ref="B74:D74"/>
    <mergeCell ref="B79:D79"/>
    <mergeCell ref="E79:AB79"/>
    <mergeCell ref="AC79:AD79"/>
    <mergeCell ref="AE79:AJ79"/>
    <mergeCell ref="B78:D78"/>
    <mergeCell ref="E78:AB78"/>
    <mergeCell ref="AC78:AD78"/>
    <mergeCell ref="E74:AB74"/>
    <mergeCell ref="AC74:AD74"/>
    <mergeCell ref="B75:D75"/>
    <mergeCell ref="E75:AB75"/>
    <mergeCell ref="AC75:AD75"/>
    <mergeCell ref="BA74:BH74"/>
    <mergeCell ref="BA75:BH75"/>
    <mergeCell ref="BI163:BP163"/>
    <mergeCell ref="E163:J163"/>
    <mergeCell ref="K163:Q163"/>
    <mergeCell ref="R163:X163"/>
    <mergeCell ref="Y163:AE163"/>
    <mergeCell ref="Y161:AE161"/>
    <mergeCell ref="AF163:AM163"/>
    <mergeCell ref="AN163:AT163"/>
    <mergeCell ref="AU163:BA163"/>
    <mergeCell ref="K162:Q162"/>
    <mergeCell ref="BB154:BH154"/>
    <mergeCell ref="BI154:BP154"/>
    <mergeCell ref="B155:D155"/>
    <mergeCell ref="E155:J155"/>
    <mergeCell ref="K155:Q155"/>
    <mergeCell ref="R155:X155"/>
    <mergeCell ref="AU154:BA154"/>
    <mergeCell ref="AF154:AM154"/>
    <mergeCell ref="B154:D154"/>
    <mergeCell ref="E154:J154"/>
    <mergeCell ref="R162:X162"/>
    <mergeCell ref="Y162:AE162"/>
    <mergeCell ref="AF162:AM162"/>
    <mergeCell ref="B100:D100"/>
    <mergeCell ref="E100:J100"/>
    <mergeCell ref="Y151:AE151"/>
    <mergeCell ref="AF151:AM151"/>
    <mergeCell ref="Y153:AE153"/>
    <mergeCell ref="AF153:AM153"/>
    <mergeCell ref="K161:Q161"/>
    <mergeCell ref="R161:X161"/>
    <mergeCell ref="BI161:BP161"/>
    <mergeCell ref="AF161:AM161"/>
    <mergeCell ref="AN161:AT161"/>
    <mergeCell ref="AU161:BA161"/>
    <mergeCell ref="AF148:AM148"/>
    <mergeCell ref="AN148:AT148"/>
    <mergeCell ref="AU148:BA148"/>
    <mergeCell ref="BB155:BH155"/>
    <mergeCell ref="BI155:BP155"/>
    <mergeCell ref="AN140:AT140"/>
    <mergeCell ref="AU142:BA142"/>
    <mergeCell ref="AU140:BA140"/>
    <mergeCell ref="AN141:AT141"/>
    <mergeCell ref="AU141:BA141"/>
    <mergeCell ref="AN142:AT142"/>
    <mergeCell ref="AF139:AM139"/>
    <mergeCell ref="AK79:AR79"/>
    <mergeCell ref="AE75:AJ75"/>
    <mergeCell ref="BB139:BH139"/>
    <mergeCell ref="AN139:AT139"/>
    <mergeCell ref="BA78:BH78"/>
    <mergeCell ref="AN103:AT103"/>
    <mergeCell ref="AN107:AT107"/>
    <mergeCell ref="Y106:AE106"/>
    <mergeCell ref="AU139:BA139"/>
    <mergeCell ref="AK70:AR70"/>
    <mergeCell ref="AE71:AJ71"/>
    <mergeCell ref="AC64:AD64"/>
    <mergeCell ref="AK65:AR65"/>
    <mergeCell ref="AF106:AM106"/>
    <mergeCell ref="AN106:AT106"/>
    <mergeCell ref="AS70:AZ70"/>
    <mergeCell ref="AS71:AZ71"/>
    <mergeCell ref="AK77:AR77"/>
    <mergeCell ref="AK71:AR71"/>
    <mergeCell ref="BA62:BH62"/>
    <mergeCell ref="BA45:BH45"/>
    <mergeCell ref="BA67:BH67"/>
    <mergeCell ref="AE64:AJ64"/>
    <mergeCell ref="AK64:AR64"/>
    <mergeCell ref="AK66:AR66"/>
    <mergeCell ref="AK67:AR67"/>
    <mergeCell ref="BA65:BH65"/>
    <mergeCell ref="AS46:AZ46"/>
    <mergeCell ref="BA46:BH46"/>
    <mergeCell ref="R103:X103"/>
    <mergeCell ref="AK76:AR76"/>
    <mergeCell ref="AK75:AR75"/>
    <mergeCell ref="AS67:AZ67"/>
    <mergeCell ref="AK74:AR74"/>
    <mergeCell ref="AU103:BA103"/>
    <mergeCell ref="Y103:AE103"/>
    <mergeCell ref="AC76:AD76"/>
    <mergeCell ref="BA72:BH72"/>
    <mergeCell ref="BA71:BH71"/>
    <mergeCell ref="AF104:AM104"/>
    <mergeCell ref="AN104:AT104"/>
    <mergeCell ref="AE76:AJ76"/>
    <mergeCell ref="AT89:AZ89"/>
    <mergeCell ref="AU102:BA102"/>
    <mergeCell ref="BA77:BH77"/>
    <mergeCell ref="BA79:BH79"/>
    <mergeCell ref="AS80:AZ80"/>
    <mergeCell ref="BA80:BH80"/>
    <mergeCell ref="Y104:AE104"/>
    <mergeCell ref="R105:X105"/>
    <mergeCell ref="Y105:AE105"/>
    <mergeCell ref="AF105:AM105"/>
    <mergeCell ref="AN105:AT105"/>
    <mergeCell ref="BI79:BP79"/>
    <mergeCell ref="AF103:AM103"/>
    <mergeCell ref="AN99:AT99"/>
    <mergeCell ref="AN100:AT100"/>
    <mergeCell ref="BB103:BH103"/>
    <mergeCell ref="R104:X104"/>
    <mergeCell ref="R106:X106"/>
    <mergeCell ref="K109:Q109"/>
    <mergeCell ref="K107:Q107"/>
    <mergeCell ref="R107:X107"/>
    <mergeCell ref="BI105:BP105"/>
    <mergeCell ref="BI107:BP107"/>
    <mergeCell ref="BI106:BP106"/>
    <mergeCell ref="BB107:BH107"/>
    <mergeCell ref="Y107:AE107"/>
    <mergeCell ref="AF107:AM107"/>
    <mergeCell ref="B110:D110"/>
    <mergeCell ref="E110:J110"/>
    <mergeCell ref="K110:Q110"/>
    <mergeCell ref="B109:D109"/>
    <mergeCell ref="E109:J109"/>
    <mergeCell ref="B111:D111"/>
    <mergeCell ref="E111:J111"/>
    <mergeCell ref="K111:Q111"/>
    <mergeCell ref="E115:J115"/>
    <mergeCell ref="K115:Q115"/>
    <mergeCell ref="B114:D114"/>
    <mergeCell ref="E114:J114"/>
    <mergeCell ref="K114:Q114"/>
    <mergeCell ref="B113:D113"/>
    <mergeCell ref="E113:J113"/>
    <mergeCell ref="B115:D115"/>
    <mergeCell ref="E104:J104"/>
    <mergeCell ref="K104:Q104"/>
    <mergeCell ref="B107:D107"/>
    <mergeCell ref="E107:J107"/>
    <mergeCell ref="K105:Q105"/>
    <mergeCell ref="B104:D104"/>
    <mergeCell ref="K106:Q106"/>
    <mergeCell ref="B105:D105"/>
    <mergeCell ref="E105:J105"/>
    <mergeCell ref="B112:D112"/>
    <mergeCell ref="E112:J112"/>
    <mergeCell ref="K112:Q112"/>
    <mergeCell ref="K128:Q128"/>
    <mergeCell ref="Y125:AE125"/>
    <mergeCell ref="B103:D103"/>
    <mergeCell ref="E103:J103"/>
    <mergeCell ref="K103:Q103"/>
    <mergeCell ref="B106:D106"/>
    <mergeCell ref="E106:J106"/>
    <mergeCell ref="B129:D129"/>
    <mergeCell ref="B132:D132"/>
    <mergeCell ref="E132:J132"/>
    <mergeCell ref="K132:Q132"/>
    <mergeCell ref="R133:X133"/>
    <mergeCell ref="R132:X132"/>
    <mergeCell ref="B131:D131"/>
    <mergeCell ref="AF136:AM136"/>
    <mergeCell ref="AF132:AM132"/>
    <mergeCell ref="Y132:AE132"/>
    <mergeCell ref="K126:Q126"/>
    <mergeCell ref="R126:X126"/>
    <mergeCell ref="Y135:AE135"/>
    <mergeCell ref="R128:X128"/>
    <mergeCell ref="R127:X127"/>
    <mergeCell ref="AF133:AM133"/>
    <mergeCell ref="E128:J128"/>
    <mergeCell ref="AF126:AM126"/>
    <mergeCell ref="Y130:AE130"/>
    <mergeCell ref="Y136:AE136"/>
    <mergeCell ref="Y126:AE126"/>
    <mergeCell ref="K134:Q134"/>
    <mergeCell ref="R134:X134"/>
    <mergeCell ref="K133:Q133"/>
    <mergeCell ref="Y128:AE128"/>
    <mergeCell ref="Y129:AE129"/>
    <mergeCell ref="AN127:AT127"/>
    <mergeCell ref="AF128:AM128"/>
    <mergeCell ref="AF134:AM134"/>
    <mergeCell ref="AN134:AT134"/>
    <mergeCell ref="Y134:AE134"/>
    <mergeCell ref="Y127:AE127"/>
    <mergeCell ref="AF127:AM127"/>
    <mergeCell ref="Y133:AE133"/>
    <mergeCell ref="AN133:AT133"/>
    <mergeCell ref="AF130:AM130"/>
    <mergeCell ref="E137:J137"/>
    <mergeCell ref="K137:Q137"/>
    <mergeCell ref="R137:X137"/>
    <mergeCell ref="Y137:AE137"/>
    <mergeCell ref="K136:Q136"/>
    <mergeCell ref="E129:J129"/>
    <mergeCell ref="K129:Q129"/>
    <mergeCell ref="E131:J131"/>
    <mergeCell ref="K135:Q135"/>
    <mergeCell ref="R135:X135"/>
    <mergeCell ref="BI129:BP129"/>
    <mergeCell ref="K131:Q131"/>
    <mergeCell ref="R131:X131"/>
    <mergeCell ref="Y131:AE131"/>
    <mergeCell ref="AF131:AM131"/>
    <mergeCell ref="BI130:BP130"/>
    <mergeCell ref="BB131:BH131"/>
    <mergeCell ref="AF129:AM129"/>
    <mergeCell ref="R129:X129"/>
    <mergeCell ref="R130:X130"/>
    <mergeCell ref="AN137:AT137"/>
    <mergeCell ref="AF135:AM135"/>
    <mergeCell ref="B147:D147"/>
    <mergeCell ref="E147:J147"/>
    <mergeCell ref="K147:Q147"/>
    <mergeCell ref="R147:X147"/>
    <mergeCell ref="R136:X136"/>
    <mergeCell ref="AN147:AT147"/>
    <mergeCell ref="B139:D139"/>
    <mergeCell ref="E139:J139"/>
    <mergeCell ref="B140:D140"/>
    <mergeCell ref="E140:J140"/>
    <mergeCell ref="K140:Q140"/>
    <mergeCell ref="R140:X140"/>
    <mergeCell ref="AF141:AM141"/>
    <mergeCell ref="K141:Q141"/>
    <mergeCell ref="R141:X141"/>
    <mergeCell ref="AF140:AM140"/>
    <mergeCell ref="AF138:AM138"/>
    <mergeCell ref="AF137:AM137"/>
    <mergeCell ref="K139:Q139"/>
    <mergeCell ref="R139:X139"/>
    <mergeCell ref="B149:D149"/>
    <mergeCell ref="E149:J149"/>
    <mergeCell ref="K149:Q149"/>
    <mergeCell ref="R149:X149"/>
    <mergeCell ref="B148:D148"/>
    <mergeCell ref="E148:J148"/>
    <mergeCell ref="K148:Q148"/>
    <mergeCell ref="R148:X148"/>
    <mergeCell ref="AF142:AM142"/>
    <mergeCell ref="Y146:AE146"/>
    <mergeCell ref="AF145:AM145"/>
    <mergeCell ref="Y144:AE144"/>
    <mergeCell ref="AF144:AM144"/>
    <mergeCell ref="Y143:AE143"/>
    <mergeCell ref="AF143:AM143"/>
    <mergeCell ref="K145:Q145"/>
    <mergeCell ref="B151:D151"/>
    <mergeCell ref="E151:J151"/>
    <mergeCell ref="B150:D150"/>
    <mergeCell ref="E150:J150"/>
    <mergeCell ref="Y141:AE141"/>
    <mergeCell ref="Y142:AE142"/>
    <mergeCell ref="R145:X145"/>
    <mergeCell ref="B144:D144"/>
    <mergeCell ref="E144:J144"/>
    <mergeCell ref="B145:D145"/>
    <mergeCell ref="B152:D152"/>
    <mergeCell ref="E152:J152"/>
    <mergeCell ref="K152:Q152"/>
    <mergeCell ref="R152:X152"/>
    <mergeCell ref="B153:D153"/>
    <mergeCell ref="E153:J153"/>
    <mergeCell ref="K153:Q153"/>
    <mergeCell ref="R153:X153"/>
    <mergeCell ref="B143:D143"/>
    <mergeCell ref="E143:J143"/>
    <mergeCell ref="K143:Q143"/>
    <mergeCell ref="R143:X143"/>
    <mergeCell ref="B142:D142"/>
    <mergeCell ref="E142:J142"/>
    <mergeCell ref="K142:Q142"/>
    <mergeCell ref="B146:D146"/>
    <mergeCell ref="E146:J146"/>
    <mergeCell ref="K146:Q146"/>
    <mergeCell ref="R146:X146"/>
    <mergeCell ref="B141:D141"/>
    <mergeCell ref="E141:J141"/>
    <mergeCell ref="R142:X142"/>
    <mergeCell ref="E145:J145"/>
    <mergeCell ref="K144:Q144"/>
    <mergeCell ref="R144:X144"/>
    <mergeCell ref="AU145:BA145"/>
    <mergeCell ref="AN146:AT146"/>
    <mergeCell ref="AU146:BA146"/>
    <mergeCell ref="BF199:BP199"/>
    <mergeCell ref="AN150:AT150"/>
    <mergeCell ref="AU150:BA150"/>
    <mergeCell ref="BI151:BP151"/>
    <mergeCell ref="AN151:AT151"/>
    <mergeCell ref="AU151:BA151"/>
    <mergeCell ref="AU147:BA147"/>
    <mergeCell ref="BF200:BP200"/>
    <mergeCell ref="BB146:BH146"/>
    <mergeCell ref="BI146:BP146"/>
    <mergeCell ref="BB153:BH153"/>
    <mergeCell ref="BI153:BP153"/>
    <mergeCell ref="BB152:BH152"/>
    <mergeCell ref="BI152:BP152"/>
    <mergeCell ref="BB150:BH150"/>
    <mergeCell ref="BI150:BP150"/>
    <mergeCell ref="BB151:BH151"/>
  </mergeCells>
  <printOptions horizontalCentered="1"/>
  <pageMargins left="0.6692913385826772" right="0.3937007874015748" top="0.48" bottom="0.2362204724409449" header="0" footer="0"/>
  <pageSetup fitToHeight="2" horizontalDpi="300" verticalDpi="300" orientation="landscape" paperSize="9" scale="76" r:id="rId1"/>
  <rowBreaks count="2" manualBreakCount="2">
    <brk id="85" min="1" max="67" man="1"/>
    <brk id="171" min="1" max="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 ECONÔMICA FEDERAL</dc:creator>
  <cp:keywords/>
  <dc:description/>
  <cp:lastModifiedBy>User</cp:lastModifiedBy>
  <cp:lastPrinted>2018-03-19T20:37:02Z</cp:lastPrinted>
  <dcterms:created xsi:type="dcterms:W3CDTF">1997-09-17T19:01:34Z</dcterms:created>
  <dcterms:modified xsi:type="dcterms:W3CDTF">2020-10-07T19:00:05Z</dcterms:modified>
  <cp:category/>
  <cp:version/>
  <cp:contentType/>
  <cp:contentStatus/>
</cp:coreProperties>
</file>